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codeName="ThisWorkbook"/>
  <mc:AlternateContent xmlns:mc="http://schemas.openxmlformats.org/markup-compatibility/2006">
    <mc:Choice Requires="x15">
      <x15ac:absPath xmlns:x15ac="http://schemas.microsoft.com/office/spreadsheetml/2010/11/ac" url="C:\Vincent JARDIN\ASSAS\Ascenseur\Ascenseurs duplex\Travaux\DCE2\"/>
    </mc:Choice>
  </mc:AlternateContent>
  <xr:revisionPtr revIDLastSave="0" documentId="13_ncr:1_{A297E8C6-4C0A-4E89-B4A7-F2D0B8B4406A}" xr6:coauthVersionLast="47" xr6:coauthVersionMax="47" xr10:uidLastSave="{00000000-0000-0000-0000-000000000000}"/>
  <bookViews>
    <workbookView xWindow="-120" yWindow="-120" windowWidth="29040" windowHeight="15840" tabRatio="935" xr2:uid="{00000000-000D-0000-FFFF-FFFF00000000}"/>
  </bookViews>
  <sheets>
    <sheet name="Garde" sheetId="12" r:id="rId1"/>
    <sheet name="Asc 3 - HPZ90" sheetId="22" r:id="rId2"/>
    <sheet name="Asc 2 - HPZ91" sheetId="23" r:id="rId3"/>
    <sheet name="Asc 5 - HPZ92" sheetId="24" r:id="rId4"/>
    <sheet name="DPGF_GLOBAL" sheetId="15" r:id="rId5"/>
    <sheet name="Caract. nouvel ascenseur" sheetId="16" r:id="rId6"/>
    <sheet name="Matériels" sheetId="17" r:id="rId7"/>
    <sheet name="Délais" sheetId="21" r:id="rId8"/>
    <sheet name="Planning" sheetId="26" r:id="rId9"/>
  </sheets>
  <definedNames>
    <definedName name="PageCaract">'Caract. nouvel ascenseur'!#REF!</definedName>
    <definedName name="PageCaract_tableau">'Caract. nouvel ascenseur'!#REF!</definedName>
    <definedName name="PageDelais">Délais!#REF!</definedName>
    <definedName name="PageDelais_tableau">Délais!#REF!</definedName>
    <definedName name="PageDPGF">DPGF_GLOBAL!$A$1</definedName>
    <definedName name="PageDPGF_LigneDetailEntretien">DPGF_GLOBAL!#REF!</definedName>
    <definedName name="PageDPGF_LigneDetailTravaux">DPGF_GLOBAL!#REF!</definedName>
    <definedName name="PageGarde">Garde!$A$1</definedName>
    <definedName name="PageGarde_DateRetour">Garde!$A$23</definedName>
    <definedName name="PageGarde_ESI_adresse">Garde!$A$17</definedName>
    <definedName name="PageGarde_ESI_nom">Garde!$A$16</definedName>
    <definedName name="PageGarde_MOA_adresse">Garde!$A$4</definedName>
    <definedName name="PageGarde_MOA_cpville">Garde!$A$5</definedName>
    <definedName name="PageGarde_MOA_label">Garde!$A$2</definedName>
    <definedName name="PageGarde_MOA_nom">Garde!$A$3</definedName>
    <definedName name="PageGarde_MOE_adresse">Garde!$A$10</definedName>
    <definedName name="PageGarde_MOE_cpville">Garde!$A$11</definedName>
    <definedName name="PageGarde_MOE_label">Garde!$A$8</definedName>
    <definedName name="PageGarde_MOE_nom">Garde!$A$9</definedName>
    <definedName name="PageGarde_NumAffaire">Garde!$A$18</definedName>
    <definedName name="PageGarde_Objet">Garde!$A$15</definedName>
    <definedName name="PageMateriels">Matériels!#REF!</definedName>
    <definedName name="PageMateriels_tableau">Matériels!#REF!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26" l="1"/>
  <c r="A13" i="26"/>
  <c r="A11" i="26"/>
  <c r="A10" i="26"/>
  <c r="A11" i="21"/>
  <c r="A6" i="21"/>
  <c r="A1" i="21"/>
  <c r="A29" i="17"/>
  <c r="A15" i="17"/>
  <c r="A23" i="16"/>
  <c r="A12" i="16"/>
  <c r="A1" i="16"/>
  <c r="A12" i="15"/>
  <c r="A13" i="15"/>
  <c r="A11" i="15"/>
  <c r="A1" i="17"/>
  <c r="H15" i="24"/>
  <c r="J15" i="24" s="1"/>
  <c r="H14" i="24"/>
  <c r="J14" i="24" s="1"/>
  <c r="H13" i="24"/>
  <c r="J13" i="24" s="1"/>
  <c r="H12" i="24"/>
  <c r="J12" i="24" s="1"/>
  <c r="H11" i="24"/>
  <c r="J11" i="24" s="1"/>
  <c r="H10" i="24"/>
  <c r="J10" i="24" s="1"/>
  <c r="H9" i="24"/>
  <c r="H16" i="24" s="1"/>
  <c r="B6" i="15" s="1"/>
  <c r="H20" i="24"/>
  <c r="J20" i="24" s="1"/>
  <c r="D13" i="15" s="1"/>
  <c r="H19" i="24"/>
  <c r="B13" i="15" s="1"/>
  <c r="H15" i="23"/>
  <c r="J15" i="23" s="1"/>
  <c r="H14" i="23"/>
  <c r="J14" i="23" s="1"/>
  <c r="H13" i="23"/>
  <c r="J13" i="23" s="1"/>
  <c r="H12" i="23"/>
  <c r="J12" i="23" s="1"/>
  <c r="H11" i="23"/>
  <c r="J11" i="23" s="1"/>
  <c r="H10" i="23"/>
  <c r="J10" i="23" s="1"/>
  <c r="H9" i="23"/>
  <c r="H16" i="23" s="1"/>
  <c r="B5" i="15" s="1"/>
  <c r="H20" i="23"/>
  <c r="J20" i="23" s="1"/>
  <c r="D12" i="15" s="1"/>
  <c r="H19" i="23"/>
  <c r="B12" i="15" s="1"/>
  <c r="H15" i="22"/>
  <c r="J15" i="22" s="1"/>
  <c r="H14" i="22"/>
  <c r="J14" i="22" s="1"/>
  <c r="H13" i="22"/>
  <c r="J13" i="22" s="1"/>
  <c r="H12" i="22"/>
  <c r="J12" i="22" s="1"/>
  <c r="H11" i="22"/>
  <c r="J11" i="22" s="1"/>
  <c r="H10" i="22"/>
  <c r="J10" i="22" s="1"/>
  <c r="H9" i="22"/>
  <c r="H16" i="22" s="1"/>
  <c r="B4" i="15" s="1"/>
  <c r="H20" i="22"/>
  <c r="J20" i="22" s="1"/>
  <c r="D11" i="15" s="1"/>
  <c r="H19" i="22"/>
  <c r="B11" i="15" s="1"/>
  <c r="B14" i="15" l="1"/>
  <c r="D14" i="15"/>
  <c r="J19" i="22"/>
  <c r="C11" i="15" s="1"/>
  <c r="J9" i="23"/>
  <c r="J16" i="23" s="1"/>
  <c r="C5" i="15" s="1"/>
  <c r="J19" i="24"/>
  <c r="C13" i="15" s="1"/>
  <c r="B7" i="15"/>
  <c r="J9" i="22"/>
  <c r="J16" i="22" s="1"/>
  <c r="C4" i="15" s="1"/>
  <c r="J19" i="23"/>
  <c r="C12" i="15" s="1"/>
  <c r="J9" i="24"/>
  <c r="J16" i="24" s="1"/>
  <c r="C6" i="15" s="1"/>
  <c r="E11" i="15"/>
  <c r="E12" i="15"/>
  <c r="E13" i="15"/>
  <c r="C14" i="15" l="1"/>
  <c r="C7" i="15"/>
  <c r="E14" i="15"/>
</calcChain>
</file>

<file path=xl/sharedStrings.xml><?xml version="1.0" encoding="utf-8"?>
<sst xmlns="http://schemas.openxmlformats.org/spreadsheetml/2006/main" count="433" uniqueCount="194">
  <si>
    <t>Adresse :</t>
  </si>
  <si>
    <t>Tableau détaillé des prix (en € HT)</t>
  </si>
  <si>
    <t>Travaux à réaliser</t>
  </si>
  <si>
    <t>Quantité</t>
  </si>
  <si>
    <t>TOTAL</t>
  </si>
  <si>
    <t>Opération</t>
  </si>
  <si>
    <t>DECOMPOSITION DU PRIX GLOBAL ET FOFAITAIRE</t>
  </si>
  <si>
    <t>(D.P.G.F)</t>
  </si>
  <si>
    <t>Contrat de maintenace + abonnement GSM</t>
  </si>
  <si>
    <t>DECOMPOSITION DU PRIX GLOBAL ET FORFAITAIRE</t>
  </si>
  <si>
    <t>ADRESSE INSTALLATIONS - TRAVAUX</t>
  </si>
  <si>
    <t>PRIX en € HT</t>
  </si>
  <si>
    <t>PRIX en € TTC</t>
  </si>
  <si>
    <t>Total</t>
  </si>
  <si>
    <t>ADRESSE INSTALLATIONS - ENTRETIEN</t>
  </si>
  <si>
    <t>Programme de travaux</t>
  </si>
  <si>
    <t>Matériel</t>
  </si>
  <si>
    <t>% TVA</t>
  </si>
  <si>
    <t>€ TTC</t>
  </si>
  <si>
    <t>Commentaire prestataire</t>
  </si>
  <si>
    <t>Utiliser ALT+ENTREE pour revenir à la ligne</t>
  </si>
  <si>
    <t>Taux horaire de la main d'œuvre :</t>
  </si>
  <si>
    <t>Coût unitaire matériel</t>
  </si>
  <si>
    <t>Scénario</t>
  </si>
  <si>
    <t>Coût unitaire
main d'œuvre
(heures)</t>
  </si>
  <si>
    <t>Contrat type Etendu</t>
  </si>
  <si>
    <t>Abonnement GSM</t>
  </si>
  <si>
    <t>Délais</t>
  </si>
  <si>
    <t>Délai entre signature de l'OS et début des travaux</t>
  </si>
  <si>
    <t>Délai d'exécution des travaux</t>
  </si>
  <si>
    <t>HT</t>
  </si>
  <si>
    <t>Demandé</t>
  </si>
  <si>
    <t>Proposé</t>
  </si>
  <si>
    <t>Maître d'oeuvre</t>
  </si>
  <si>
    <t>ABMS CONSEIL - Agence de Paris</t>
  </si>
  <si>
    <t>10 Avenue de l'Entreprise - Edison 4</t>
  </si>
  <si>
    <t>95800 - CERGY</t>
  </si>
  <si>
    <t>Maître d'ouvrage</t>
  </si>
  <si>
    <t>UNIVERSITE PARIS PANTHEON ASSAS</t>
  </si>
  <si>
    <t>12 Place du Panthéon</t>
  </si>
  <si>
    <t>75231 - PARIS cedex 05</t>
  </si>
  <si>
    <t>92 rue d'Assas - 75006 PARIS</t>
  </si>
  <si>
    <t>Remplacement Complet</t>
  </si>
  <si>
    <t>TRAVAUX DE DÉMONTAGE</t>
  </si>
  <si>
    <t>✓</t>
  </si>
  <si>
    <t>TRAVAUX ASCENSEUR</t>
  </si>
  <si>
    <t>TRAVAUX ÉLECTRIQUES</t>
  </si>
  <si>
    <t>TRAVAUX DE MAÇONNERIE</t>
  </si>
  <si>
    <t>TRAVAUX DE PEINTURE</t>
  </si>
  <si>
    <t>BASE DE VIE AUTONOME</t>
  </si>
  <si>
    <t>INSTALLATIONS DE CHANTIER - CONTAINERS STOCKAGE</t>
  </si>
  <si>
    <t>Charge (KG)</t>
  </si>
  <si>
    <t>Nb personnes</t>
  </si>
  <si>
    <t>Fonctionnement</t>
  </si>
  <si>
    <t>Niveaux desservis</t>
  </si>
  <si>
    <t>Vitesse (m/s)</t>
  </si>
  <si>
    <t>Type de portes palières</t>
  </si>
  <si>
    <t>Passage libre (mm)</t>
  </si>
  <si>
    <t>Scénario 1</t>
  </si>
  <si>
    <t>Electrique</t>
  </si>
  <si>
    <t>Automatique</t>
  </si>
  <si>
    <t>Marque - Modèle - Type - Référence</t>
  </si>
  <si>
    <t>Machinerie</t>
  </si>
  <si>
    <t>Armoire de manœuvre + VF avec puissance</t>
  </si>
  <si>
    <t>Machine de traction avec Nb de démarrage heure</t>
  </si>
  <si>
    <t>Limiteur de vitesse</t>
  </si>
  <si>
    <t>Portes palières</t>
  </si>
  <si>
    <t>Opérateur de porte cabine avec Nb de cycles/an</t>
  </si>
  <si>
    <t>Boîte à boutons cabine</t>
  </si>
  <si>
    <t>Boîtes à boutons palières</t>
  </si>
  <si>
    <t>Indicateur palier</t>
  </si>
  <si>
    <t>Serrures</t>
  </si>
  <si>
    <t>Cabine</t>
  </si>
  <si>
    <t>Délais (en semaines)</t>
  </si>
  <si>
    <t>Scenario 1</t>
  </si>
  <si>
    <t>PLANNING DE L'OPERATION</t>
  </si>
  <si>
    <t>Délai contractuel en Semaines - à compter de la réception du bon de commande</t>
  </si>
  <si>
    <t>Appareils de base</t>
  </si>
  <si>
    <t>S0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</si>
  <si>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</si>
  <si>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</si>
  <si>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</si>
  <si>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</si>
  <si>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</si>
  <si>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</si>
  <si>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</si>
  <si>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</si>
  <si>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</si>
  <si>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</si>
  <si>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</si>
  <si>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</si>
  <si>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</si>
  <si>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</si>
  <si>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</si>
  <si>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</si>
  <si>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S17</t>
  </si>
  <si>
    <t>S18</t>
  </si>
  <si>
    <t>S19</t>
  </si>
  <si>
    <t>S20</t>
  </si>
  <si>
    <t>S21</t>
  </si>
  <si>
    <t>S22</t>
  </si>
  <si>
    <t>S23</t>
  </si>
  <si>
    <t>S24</t>
  </si>
  <si>
    <t>S25</t>
  </si>
  <si>
    <t>S26</t>
  </si>
  <si>
    <t>S27</t>
  </si>
  <si>
    <t>S28</t>
  </si>
  <si>
    <t>S29</t>
  </si>
  <si>
    <t>S30</t>
  </si>
  <si>
    <t>S31</t>
  </si>
  <si>
    <t>S32</t>
  </si>
  <si>
    <t>S33</t>
  </si>
  <si>
    <t>S34</t>
  </si>
  <si>
    <t>S35</t>
  </si>
  <si>
    <t>S36</t>
  </si>
  <si>
    <t>S37</t>
  </si>
  <si>
    <t>S38</t>
  </si>
  <si>
    <t>S39</t>
  </si>
  <si>
    <t>S40</t>
  </si>
  <si>
    <t>S41</t>
  </si>
  <si>
    <t>S42</t>
  </si>
  <si>
    <t>S43</t>
  </si>
  <si>
    <t>S44</t>
  </si>
  <si>
    <t>S45</t>
  </si>
  <si>
    <t>S46</t>
  </si>
  <si>
    <t>S47</t>
  </si>
  <si>
    <t>S48</t>
  </si>
  <si>
    <t>S49</t>
  </si>
  <si>
    <t>S50</t>
  </si>
  <si>
    <t>S51</t>
  </si>
  <si>
    <t>S52</t>
  </si>
  <si>
    <t>S53</t>
  </si>
  <si>
    <t>S54</t>
  </si>
  <si>
    <t>S55</t>
  </si>
  <si>
    <t>S56</t>
  </si>
  <si>
    <t>S57</t>
  </si>
  <si>
    <t>S58</t>
  </si>
  <si>
    <t>S59</t>
  </si>
  <si>
    <t>S60</t>
  </si>
  <si>
    <t>S61</t>
  </si>
  <si>
    <t>S62</t>
  </si>
  <si>
    <t>S63</t>
  </si>
  <si>
    <t>S64</t>
  </si>
  <si>
    <t>S65</t>
  </si>
  <si>
    <t>S66</t>
  </si>
  <si>
    <t>S67</t>
  </si>
  <si>
    <t>S68</t>
  </si>
  <si>
    <t>S69</t>
  </si>
  <si>
    <t>S70</t>
  </si>
  <si>
    <t>S71</t>
  </si>
  <si>
    <t>S72</t>
  </si>
  <si>
    <t>S73</t>
  </si>
  <si>
    <t>S74</t>
  </si>
  <si>
    <t>S75</t>
  </si>
  <si>
    <t>S76</t>
  </si>
  <si>
    <t>S77</t>
  </si>
  <si>
    <t>S78</t>
  </si>
  <si>
    <t>S79</t>
  </si>
  <si>
    <t>S80</t>
  </si>
  <si>
    <t>S81</t>
  </si>
  <si>
    <t>S82</t>
  </si>
  <si>
    <t>S83</t>
  </si>
  <si>
    <t>S84</t>
  </si>
  <si>
    <t>S85</t>
  </si>
  <si>
    <t>S86</t>
  </si>
  <si>
    <t>S87</t>
  </si>
  <si>
    <t>S88</t>
  </si>
  <si>
    <t>S89</t>
  </si>
  <si>
    <t>S90</t>
  </si>
  <si>
    <t>Remplacement complet</t>
  </si>
  <si>
    <t>Légende</t>
  </si>
  <si>
    <t>Etude</t>
  </si>
  <si>
    <t>Approvisionnements</t>
  </si>
  <si>
    <t>SOCIETE:</t>
  </si>
  <si>
    <t>Démontage</t>
  </si>
  <si>
    <t>NOM DU SIGNATAIRE:</t>
  </si>
  <si>
    <t>Travaux de remplacement</t>
  </si>
  <si>
    <t>Réglages / Mise en service</t>
  </si>
  <si>
    <t>Date, Tampon et Visa:</t>
  </si>
  <si>
    <t>VARIANTE</t>
  </si>
  <si>
    <t>Maconnerie et finition paliere</t>
  </si>
  <si>
    <t>Protection paliere</t>
  </si>
  <si>
    <t>Levée des réserves</t>
  </si>
  <si>
    <t>HPZ90 - 92 RUE D'ASSAS - 75006 PARIS - BATIMENT : A - REPERE : ASC 3 - DUPLEX GAUCHE</t>
  </si>
  <si>
    <t>HPZ90 
92 RUE D'ASSAS - 75006 PARIS 
BATIMENT : A - REPERE : ASC 3 - DUPLEX GAUCHE</t>
  </si>
  <si>
    <t>HPZ91
92 RUE D'ASSAS - 75006 PARIS 
BATIMENT : A - REPERE : ASC 2 - DUPLEX DROIT</t>
  </si>
  <si>
    <t>HPZ92
92 RUE D'ASSAS - 75006 PARIS
BATIMENT : D - REPERE : ASC 5 - BIBLIOTHEQUE</t>
  </si>
  <si>
    <t>HPZ91 - 92 RUE D'ASSAS - 75006 PARIS - BATIMENT : A - REPERE : ASC 2 - DUPLEX DROIT</t>
  </si>
  <si>
    <t>HPZ92 - 92 RUE D'ASSAS - 75006 PARIS - BATIMENT : D - REPERE : ASC 5 - BIBLIOTHEQUE</t>
  </si>
  <si>
    <t>Résidence / Centre Universitaire ASSAS</t>
  </si>
  <si>
    <t>Remplacement 3 ascenseurs</t>
  </si>
  <si>
    <t>Date de disponibilité du chantier</t>
  </si>
  <si>
    <t>Travaux Duplex bruyant</t>
  </si>
  <si>
    <t>ANNEXE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</si>
</sst>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8" formatCode="#,##0.00\ &quot;€&quot;;[Red]\-#,##0.00\ &quot;€&quot;"/>
    <numFmt numFmtId="164" formatCode="_-* #,##0.00&quot; €&quot;_-;\-* #,##0.00&quot; €&quot;_-;_-* \-??&quot; €&quot;_-;_-@_-"/>
    <numFmt numFmtId="165" formatCode="&quot;&quot;"/>
    <numFmt numFmtId="166" formatCode="_-* #,##0\ _€_-;\-* #,##0\ _€_-;_-* &quot;- &quot;_€_-;_-@_-"/>
    <numFmt numFmtId="167" formatCode="#,##0.00&quot; €&quot;"/>
    <numFmt numFmtId="168" formatCode="#,##0.00\ _F"/>
    <numFmt numFmtId="169" formatCode="#,##0.00\ \€"/>
    <numFmt numFmtId="170" formatCode="0.00&quot; h&quot;"/>
    <numFmt numFmtId="171" formatCode="_-* #,##0.00\ &quot;€&quot;_-;\-* #,##0.00\ &quot;€&quot;_-;_-* &quot;-&quot;??\ &quot;€&quot;_-;_-@"/>
  </numFmts>
  <fonts count="44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Roboto"/>
    </font>
    <font>
      <b/>
      <sz val="10"/>
      <color theme="0"/>
      <name val="Roboto"/>
    </font>
    <font>
      <sz val="10"/>
      <name val="Roboto"/>
    </font>
    <font>
      <b/>
      <sz val="14"/>
      <color theme="0"/>
      <name val="Roboto"/>
    </font>
    <font>
      <sz val="10"/>
      <color theme="1"/>
      <name val="Roboto"/>
    </font>
    <font>
      <b/>
      <u/>
      <sz val="16"/>
      <name val="Roboto"/>
    </font>
    <font>
      <sz val="16"/>
      <name val="Roboto"/>
    </font>
    <font>
      <sz val="10"/>
      <color indexed="62"/>
      <name val="Roboto"/>
    </font>
    <font>
      <b/>
      <sz val="14"/>
      <name val="Roboto"/>
    </font>
    <font>
      <sz val="10"/>
      <color theme="1" tint="0.499984740745262"/>
      <name val="Roboto Light"/>
    </font>
    <font>
      <sz val="14"/>
      <color theme="1" tint="0.499984740745262"/>
      <name val="Roboto Light"/>
    </font>
    <font>
      <b/>
      <sz val="12"/>
      <color theme="1" tint="0.499984740745262"/>
      <name val="Roboto Light"/>
    </font>
    <font>
      <b/>
      <sz val="18"/>
      <color rgb="FFC00000"/>
      <name val="Roboto Light"/>
    </font>
    <font>
      <b/>
      <sz val="16"/>
      <color rgb="FFC00000"/>
      <name val="Roboto Light"/>
    </font>
    <font>
      <sz val="14"/>
      <color rgb="FFC00000"/>
      <name val="Roboto Light"/>
    </font>
    <font>
      <sz val="14"/>
      <color rgb="FFC00000"/>
      <name val="Roboto"/>
    </font>
    <font>
      <b/>
      <sz val="16"/>
      <color rgb="FFC00000"/>
      <name val="Roboto"/>
    </font>
    <font>
      <b/>
      <sz val="10"/>
      <color rgb="FFC00000"/>
      <name val="Roboto"/>
    </font>
    <font>
      <b/>
      <sz val="14"/>
      <color rgb="FFC00000"/>
      <name val="Roboto"/>
    </font>
    <font>
      <b/>
      <i/>
      <sz val="16"/>
      <color rgb="FFC00000"/>
      <name val="Roboto"/>
    </font>
    <font>
      <sz val="10"/>
      <color rgb="FFC00000"/>
      <name val="Roboto"/>
    </font>
    <font>
      <i/>
      <sz val="9"/>
      <color rgb="FFC00000"/>
      <name val="Arial"/>
      <family val="2"/>
    </font>
    <font>
      <b/>
      <sz val="8"/>
      <color rgb="FFC00000"/>
      <name val="Roboto"/>
    </font>
    <font>
      <sz val="10"/>
      <color theme="5"/>
      <name val="Roboto"/>
    </font>
    <font>
      <sz val="8"/>
      <color theme="0"/>
      <name val="Roboto"/>
    </font>
    <font>
      <sz val="10"/>
      <color rgb="FF000000"/>
      <name val="Verdana"/>
      <family val="2"/>
    </font>
    <font>
      <b/>
      <sz val="12"/>
      <color rgb="FF000000"/>
      <name val="Calibri"/>
      <family val="2"/>
      <scheme val="minor"/>
    </font>
    <font>
      <sz val="8"/>
      <color rgb="FF000000"/>
      <name val="Verdana"/>
      <family val="2"/>
    </font>
    <font>
      <sz val="11"/>
      <name val="Calibri"/>
      <family val="2"/>
    </font>
    <font>
      <b/>
      <sz val="8"/>
      <color rgb="FF000000"/>
      <name val="Verdana"/>
      <family val="2"/>
    </font>
    <font>
      <sz val="10"/>
      <color rgb="FF000000"/>
      <name val="Calibri"/>
      <family val="2"/>
      <scheme val="minor"/>
    </font>
    <font>
      <sz val="8"/>
      <name val="Verdana"/>
      <family val="2"/>
    </font>
    <font>
      <sz val="8"/>
      <name val="Calibri"/>
      <family val="2"/>
    </font>
    <font>
      <b/>
      <sz val="8"/>
      <color theme="0"/>
      <name val="Verdana"/>
      <family val="2"/>
    </font>
    <font>
      <sz val="11"/>
      <color theme="0"/>
      <name val="Calibri"/>
      <family val="2"/>
    </font>
    <font>
      <b/>
      <sz val="16"/>
      <color theme="0"/>
      <name val="Verdana"/>
      <family val="2"/>
    </font>
    <font>
      <b/>
      <sz val="11"/>
      <color theme="0"/>
      <name val="Calibri"/>
      <family val="2"/>
    </font>
    <font>
      <b/>
      <sz val="8"/>
      <color theme="1"/>
      <name val="Verdana"/>
      <family val="2"/>
    </font>
    <font>
      <sz val="14"/>
      <color rgb="FF000000"/>
      <name val="Verdana"/>
      <family val="2"/>
    </font>
    <font>
      <sz val="8"/>
      <name val="Arial"/>
      <family val="2"/>
    </font>
    <font>
      <sz val="12"/>
      <color rgb="FFC00000"/>
      <name val="Verdana"/>
      <family val="2"/>
    </font>
  </fonts>
  <fills count="2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C00000"/>
        <bgColor indexed="52"/>
      </patternFill>
    </fill>
    <fill>
      <patternFill patternType="solid">
        <fgColor rgb="FFC00000"/>
        <bgColor indexed="31"/>
      </patternFill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indexed="26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CC00"/>
        <bgColor rgb="FFFFCC00"/>
      </patternFill>
    </fill>
    <fill>
      <patternFill patternType="solid">
        <fgColor rgb="FFFFFF00"/>
        <bgColor rgb="FFFFFF00"/>
      </patternFill>
    </fill>
    <fill>
      <patternFill patternType="solid">
        <fgColor rgb="FF00CCFF"/>
        <bgColor rgb="FF00CCFF"/>
      </patternFill>
    </fill>
    <fill>
      <patternFill patternType="solid">
        <fgColor rgb="FFFF0000"/>
        <bgColor rgb="FFFF0000"/>
      </patternFill>
    </fill>
    <fill>
      <patternFill patternType="solid">
        <fgColor rgb="FF008000"/>
        <bgColor rgb="FF008000"/>
      </patternFill>
    </fill>
    <fill>
      <patternFill patternType="solid">
        <fgColor rgb="FFC00000"/>
        <bgColor rgb="FFDBE5F1"/>
      </patternFill>
    </fill>
    <fill>
      <patternFill patternType="solid">
        <fgColor theme="9" tint="0.59999389629810485"/>
        <bgColor rgb="FFDBE5F1"/>
      </patternFill>
    </fill>
    <fill>
      <patternFill patternType="solid">
        <fgColor theme="9" tint="0.59999389629810485"/>
        <bgColor rgb="FFFFCC00"/>
      </patternFill>
    </fill>
    <fill>
      <patternFill patternType="solid">
        <fgColor theme="5" tint="0.59999389629810485"/>
        <bgColor rgb="FF00CCFF"/>
      </patternFill>
    </fill>
    <fill>
      <patternFill patternType="solid">
        <fgColor theme="3" tint="0.39997558519241921"/>
        <bgColor rgb="FF008000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/>
      <diagonal/>
    </border>
  </borders>
  <cellStyleXfs count="3">
    <xf numFmtId="0" fontId="0" fillId="0" borderId="0"/>
    <xf numFmtId="164" fontId="2" fillId="0" borderId="0" applyFill="0" applyBorder="0" applyAlignment="0" applyProtection="0"/>
    <xf numFmtId="0" fontId="1" fillId="0" borderId="0"/>
  </cellStyleXfs>
  <cellXfs count="159">
    <xf numFmtId="0" fontId="0" fillId="0" borderId="0" xfId="0"/>
    <xf numFmtId="0" fontId="5" fillId="0" borderId="0" xfId="0" applyFont="1"/>
    <xf numFmtId="0" fontId="7" fillId="0" borderId="1" xfId="0" applyFont="1" applyBorder="1" applyAlignment="1">
      <alignment horizontal="center" vertical="center" wrapText="1"/>
    </xf>
    <xf numFmtId="0" fontId="9" fillId="0" borderId="0" xfId="0" applyFont="1"/>
    <xf numFmtId="0" fontId="8" fillId="0" borderId="0" xfId="0" applyFont="1" applyAlignment="1">
      <alignment horizontal="left"/>
    </xf>
    <xf numFmtId="0" fontId="5" fillId="0" borderId="0" xfId="0" applyFont="1" applyAlignment="1">
      <alignment vertical="top"/>
    </xf>
    <xf numFmtId="165" fontId="5" fillId="0" borderId="0" xfId="0" applyNumberFormat="1" applyFont="1" applyAlignment="1">
      <alignment horizontal="left" vertical="top"/>
    </xf>
    <xf numFmtId="0" fontId="5" fillId="0" borderId="0" xfId="0" applyFont="1" applyAlignment="1">
      <alignment horizontal="right"/>
    </xf>
    <xf numFmtId="168" fontId="5" fillId="2" borderId="1" xfId="0" applyNumberFormat="1" applyFont="1" applyFill="1" applyBorder="1" applyAlignment="1">
      <alignment horizontal="left" vertical="center"/>
    </xf>
    <xf numFmtId="0" fontId="0" fillId="3" borderId="0" xfId="0" applyFill="1"/>
    <xf numFmtId="0" fontId="5" fillId="3" borderId="0" xfId="0" applyFont="1" applyFill="1"/>
    <xf numFmtId="0" fontId="0" fillId="3" borderId="0" xfId="0" applyFill="1" applyAlignment="1">
      <alignment vertical="center"/>
    </xf>
    <xf numFmtId="168" fontId="5" fillId="2" borderId="1" xfId="0" applyNumberFormat="1" applyFont="1" applyFill="1" applyBorder="1" applyAlignment="1">
      <alignment horizontal="left" vertical="center" wrapText="1"/>
    </xf>
    <xf numFmtId="0" fontId="12" fillId="2" borderId="0" xfId="0" applyFont="1" applyFill="1"/>
    <xf numFmtId="11" fontId="13" fillId="2" borderId="0" xfId="0" applyNumberFormat="1" applyFont="1" applyFill="1" applyAlignment="1">
      <alignment horizontal="center"/>
    </xf>
    <xf numFmtId="0" fontId="15" fillId="2" borderId="0" xfId="0" applyFont="1" applyFill="1" applyAlignment="1">
      <alignment horizontal="center" wrapText="1"/>
    </xf>
    <xf numFmtId="0" fontId="19" fillId="0" borderId="0" xfId="0" applyFont="1" applyAlignment="1">
      <alignment horizontal="left"/>
    </xf>
    <xf numFmtId="0" fontId="22" fillId="0" borderId="0" xfId="0" applyFont="1" applyAlignment="1">
      <alignment vertical="center"/>
    </xf>
    <xf numFmtId="0" fontId="20" fillId="8" borderId="1" xfId="0" applyFont="1" applyFill="1" applyBorder="1" applyAlignment="1">
      <alignment horizontal="center" vertical="center" wrapText="1"/>
    </xf>
    <xf numFmtId="165" fontId="4" fillId="6" borderId="1" xfId="0" applyNumberFormat="1" applyFont="1" applyFill="1" applyBorder="1" applyAlignment="1">
      <alignment horizontal="right" vertical="center"/>
    </xf>
    <xf numFmtId="8" fontId="4" fillId="5" borderId="1" xfId="0" applyNumberFormat="1" applyFont="1" applyFill="1" applyBorder="1" applyAlignment="1">
      <alignment horizontal="center" vertical="center" wrapText="1"/>
    </xf>
    <xf numFmtId="165" fontId="20" fillId="7" borderId="1" xfId="0" applyNumberFormat="1" applyFont="1" applyFill="1" applyBorder="1" applyAlignment="1">
      <alignment horizontal="center" vertical="center"/>
    </xf>
    <xf numFmtId="0" fontId="4" fillId="6" borderId="1" xfId="0" applyFont="1" applyFill="1" applyBorder="1" applyAlignment="1">
      <alignment horizontal="center" vertical="center"/>
    </xf>
    <xf numFmtId="168" fontId="20" fillId="7" borderId="1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24" fillId="2" borderId="0" xfId="0" applyFont="1" applyFill="1"/>
    <xf numFmtId="0" fontId="7" fillId="0" borderId="0" xfId="0" applyFont="1"/>
    <xf numFmtId="0" fontId="26" fillId="0" borderId="0" xfId="0" applyFont="1"/>
    <xf numFmtId="0" fontId="23" fillId="5" borderId="0" xfId="0" applyFont="1" applyFill="1"/>
    <xf numFmtId="0" fontId="25" fillId="8" borderId="0" xfId="0" applyFont="1" applyFill="1" applyAlignment="1">
      <alignment horizontal="center" vertical="center"/>
    </xf>
    <xf numFmtId="164" fontId="25" fillId="8" borderId="0" xfId="1" applyFont="1" applyFill="1" applyBorder="1" applyAlignment="1" applyProtection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5" fillId="5" borderId="0" xfId="0" applyFont="1" applyFill="1"/>
    <xf numFmtId="165" fontId="6" fillId="5" borderId="0" xfId="0" applyNumberFormat="1" applyFont="1" applyFill="1" applyAlignment="1">
      <alignment horizontal="left"/>
    </xf>
    <xf numFmtId="165" fontId="20" fillId="5" borderId="0" xfId="0" applyNumberFormat="1" applyFont="1" applyFill="1" applyAlignment="1">
      <alignment horizontal="left" vertical="center"/>
    </xf>
    <xf numFmtId="165" fontId="20" fillId="5" borderId="0" xfId="0" applyNumberFormat="1" applyFont="1" applyFill="1" applyAlignment="1">
      <alignment horizontal="center" vertical="center"/>
    </xf>
    <xf numFmtId="165" fontId="21" fillId="5" borderId="0" xfId="0" applyNumberFormat="1" applyFont="1" applyFill="1" applyAlignment="1">
      <alignment horizontal="center" vertical="center"/>
    </xf>
    <xf numFmtId="165" fontId="11" fillId="5" borderId="0" xfId="0" applyNumberFormat="1" applyFont="1" applyFill="1" applyAlignment="1">
      <alignment horizontal="center" vertical="center"/>
    </xf>
    <xf numFmtId="164" fontId="4" fillId="4" borderId="0" xfId="1" applyFont="1" applyFill="1" applyBorder="1" applyAlignment="1" applyProtection="1">
      <alignment horizontal="right" vertical="center" wrapText="1"/>
    </xf>
    <xf numFmtId="0" fontId="5" fillId="0" borderId="2" xfId="0" applyFont="1" applyBorder="1" applyAlignment="1">
      <alignment horizontal="left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164" fontId="10" fillId="0" borderId="3" xfId="1" applyFont="1" applyFill="1" applyBorder="1" applyAlignment="1" applyProtection="1">
      <alignment horizontal="right" vertical="center" wrapText="1"/>
    </xf>
    <xf numFmtId="166" fontId="10" fillId="0" borderId="3" xfId="1" applyNumberFormat="1" applyFont="1" applyFill="1" applyBorder="1" applyAlignment="1" applyProtection="1">
      <alignment horizontal="right" vertical="center" wrapText="1"/>
    </xf>
    <xf numFmtId="0" fontId="13" fillId="2" borderId="0" xfId="0" applyFont="1" applyFill="1" applyAlignment="1">
      <alignment horizontal="center" wrapText="1"/>
    </xf>
    <xf numFmtId="0" fontId="14" fillId="2" borderId="0" xfId="0" applyFont="1" applyFill="1" applyAlignment="1">
      <alignment horizontal="center" wrapText="1"/>
    </xf>
    <xf numFmtId="0" fontId="16" fillId="2" borderId="0" xfId="0" applyFont="1" applyFill="1" applyAlignment="1">
      <alignment horizontal="center" wrapText="1"/>
    </xf>
    <xf numFmtId="0" fontId="17" fillId="2" borderId="0" xfId="0" applyFont="1" applyFill="1" applyAlignment="1">
      <alignment horizontal="center" wrapText="1"/>
    </xf>
    <xf numFmtId="0" fontId="18" fillId="2" borderId="0" xfId="0" applyFont="1" applyFill="1" applyAlignment="1">
      <alignment horizontal="center" wrapText="1"/>
    </xf>
    <xf numFmtId="0" fontId="5" fillId="7" borderId="0" xfId="0" applyFont="1" applyFill="1" applyAlignment="1">
      <alignment vertical="center" wrapText="1"/>
    </xf>
    <xf numFmtId="0" fontId="5" fillId="7" borderId="0" xfId="0" applyFont="1" applyFill="1" applyAlignment="1">
      <alignment horizontal="center" vertical="center" wrapText="1"/>
    </xf>
    <xf numFmtId="0" fontId="0" fillId="7" borderId="0" xfId="0" applyFill="1" applyAlignment="1">
      <alignment vertical="center" wrapText="1"/>
    </xf>
    <xf numFmtId="0" fontId="0" fillId="7" borderId="0" xfId="0" applyFill="1" applyAlignment="1">
      <alignment horizontal="center" vertical="center" wrapText="1"/>
    </xf>
    <xf numFmtId="11" fontId="5" fillId="0" borderId="1" xfId="0" applyNumberFormat="1" applyFont="1" applyBorder="1" applyAlignment="1">
      <alignment horizontal="left" vertical="center" wrapText="1"/>
    </xf>
    <xf numFmtId="167" fontId="5" fillId="0" borderId="1" xfId="0" applyNumberFormat="1" applyFont="1" applyBorder="1" applyAlignment="1">
      <alignment horizontal="center" vertical="center" wrapText="1"/>
    </xf>
    <xf numFmtId="164" fontId="10" fillId="0" borderId="7" xfId="1" applyFont="1" applyFill="1" applyBorder="1" applyAlignment="1" applyProtection="1">
      <alignment horizontal="right" vertical="center" wrapText="1"/>
    </xf>
    <xf numFmtId="49" fontId="5" fillId="0" borderId="0" xfId="0" applyNumberFormat="1" applyFont="1" applyAlignment="1">
      <alignment horizontal="left" vertical="center" wrapText="1"/>
    </xf>
    <xf numFmtId="0" fontId="4" fillId="4" borderId="0" xfId="0" applyFont="1" applyFill="1" applyAlignment="1">
      <alignment vertical="center" wrapText="1"/>
    </xf>
    <xf numFmtId="0" fontId="4" fillId="4" borderId="0" xfId="0" applyFont="1" applyFill="1" applyAlignment="1">
      <alignment horizontal="right" vertical="center"/>
    </xf>
    <xf numFmtId="164" fontId="10" fillId="9" borderId="3" xfId="1" applyFont="1" applyFill="1" applyBorder="1" applyAlignment="1" applyProtection="1">
      <alignment horizontal="right" vertical="center" wrapText="1"/>
    </xf>
    <xf numFmtId="170" fontId="10" fillId="9" borderId="3" xfId="1" applyNumberFormat="1" applyFont="1" applyFill="1" applyBorder="1" applyAlignment="1" applyProtection="1">
      <alignment horizontal="right" vertical="center" wrapText="1"/>
    </xf>
    <xf numFmtId="2" fontId="10" fillId="9" borderId="3" xfId="1" applyNumberFormat="1" applyFont="1" applyFill="1" applyBorder="1" applyAlignment="1" applyProtection="1">
      <alignment horizontal="right" vertical="center" wrapText="1"/>
    </xf>
    <xf numFmtId="0" fontId="7" fillId="9" borderId="1" xfId="0" applyFont="1" applyFill="1" applyBorder="1" applyAlignment="1">
      <alignment horizontal="center" vertical="center" wrapText="1"/>
    </xf>
    <xf numFmtId="169" fontId="5" fillId="9" borderId="1" xfId="0" applyNumberFormat="1" applyFont="1" applyFill="1" applyBorder="1" applyAlignment="1">
      <alignment horizontal="center" vertical="center"/>
    </xf>
    <xf numFmtId="11" fontId="4" fillId="6" borderId="1" xfId="0" applyNumberFormat="1" applyFont="1" applyFill="1" applyBorder="1" applyAlignment="1">
      <alignment vertical="center" wrapText="1"/>
    </xf>
    <xf numFmtId="0" fontId="28" fillId="0" borderId="0" xfId="0" applyFont="1" applyAlignment="1">
      <alignment vertical="center"/>
    </xf>
    <xf numFmtId="0" fontId="30" fillId="0" borderId="0" xfId="0" applyFont="1"/>
    <xf numFmtId="0" fontId="30" fillId="0" borderId="0" xfId="0" applyFont="1" applyAlignment="1">
      <alignment horizontal="center"/>
    </xf>
    <xf numFmtId="0" fontId="33" fillId="0" borderId="10" xfId="0" applyFont="1" applyBorder="1" applyAlignment="1">
      <alignment vertical="center"/>
    </xf>
    <xf numFmtId="171" fontId="34" fillId="0" borderId="0" xfId="0" applyNumberFormat="1" applyFont="1" applyAlignment="1">
      <alignment horizontal="center"/>
    </xf>
    <xf numFmtId="0" fontId="30" fillId="12" borderId="18" xfId="0" applyFont="1" applyFill="1" applyBorder="1"/>
    <xf numFmtId="0" fontId="30" fillId="10" borderId="24" xfId="0" applyFont="1" applyFill="1" applyBorder="1" applyAlignment="1">
      <alignment vertical="center"/>
    </xf>
    <xf numFmtId="0" fontId="30" fillId="10" borderId="25" xfId="0" applyFont="1" applyFill="1" applyBorder="1"/>
    <xf numFmtId="0" fontId="30" fillId="10" borderId="26" xfId="0" applyFont="1" applyFill="1" applyBorder="1"/>
    <xf numFmtId="0" fontId="30" fillId="13" borderId="21" xfId="0" applyFont="1" applyFill="1" applyBorder="1"/>
    <xf numFmtId="0" fontId="30" fillId="10" borderId="13" xfId="0" applyFont="1" applyFill="1" applyBorder="1" applyAlignment="1">
      <alignment horizontal="left" vertical="center"/>
    </xf>
    <xf numFmtId="0" fontId="30" fillId="10" borderId="0" xfId="0" applyFont="1" applyFill="1"/>
    <xf numFmtId="0" fontId="30" fillId="10" borderId="27" xfId="0" applyFont="1" applyFill="1" applyBorder="1"/>
    <xf numFmtId="0" fontId="30" fillId="14" borderId="21" xfId="0" applyFont="1" applyFill="1" applyBorder="1"/>
    <xf numFmtId="0" fontId="30" fillId="11" borderId="21" xfId="0" applyFont="1" applyFill="1" applyBorder="1"/>
    <xf numFmtId="0" fontId="30" fillId="10" borderId="13" xfId="0" applyFont="1" applyFill="1" applyBorder="1" applyAlignment="1">
      <alignment vertical="center"/>
    </xf>
    <xf numFmtId="0" fontId="30" fillId="15" borderId="21" xfId="0" applyFont="1" applyFill="1" applyBorder="1"/>
    <xf numFmtId="0" fontId="0" fillId="0" borderId="0" xfId="0" applyAlignment="1">
      <alignment horizontal="center"/>
    </xf>
    <xf numFmtId="0" fontId="30" fillId="10" borderId="28" xfId="0" applyFont="1" applyFill="1" applyBorder="1" applyAlignment="1">
      <alignment vertical="center"/>
    </xf>
    <xf numFmtId="0" fontId="30" fillId="10" borderId="29" xfId="0" applyFont="1" applyFill="1" applyBorder="1"/>
    <xf numFmtId="0" fontId="30" fillId="10" borderId="30" xfId="0" applyFont="1" applyFill="1" applyBorder="1"/>
    <xf numFmtId="0" fontId="30" fillId="0" borderId="18" xfId="0" applyFont="1" applyBorder="1"/>
    <xf numFmtId="0" fontId="30" fillId="0" borderId="19" xfId="0" applyFont="1" applyBorder="1"/>
    <xf numFmtId="0" fontId="0" fillId="0" borderId="19" xfId="0" applyBorder="1"/>
    <xf numFmtId="0" fontId="30" fillId="0" borderId="20" xfId="0" applyFont="1" applyBorder="1"/>
    <xf numFmtId="0" fontId="30" fillId="0" borderId="21" xfId="0" applyFont="1" applyBorder="1"/>
    <xf numFmtId="0" fontId="30" fillId="0" borderId="1" xfId="0" applyFont="1" applyBorder="1"/>
    <xf numFmtId="0" fontId="0" fillId="0" borderId="1" xfId="0" applyBorder="1"/>
    <xf numFmtId="0" fontId="30" fillId="0" borderId="22" xfId="0" applyFont="1" applyBorder="1"/>
    <xf numFmtId="17" fontId="32" fillId="17" borderId="16" xfId="0" applyNumberFormat="1" applyFont="1" applyFill="1" applyBorder="1" applyAlignment="1">
      <alignment vertical="center" textRotation="90"/>
    </xf>
    <xf numFmtId="17" fontId="32" fillId="17" borderId="17" xfId="0" applyNumberFormat="1" applyFont="1" applyFill="1" applyBorder="1" applyAlignment="1">
      <alignment vertical="center" textRotation="90"/>
    </xf>
    <xf numFmtId="0" fontId="30" fillId="18" borderId="21" xfId="0" applyFont="1" applyFill="1" applyBorder="1"/>
    <xf numFmtId="0" fontId="30" fillId="19" borderId="21" xfId="0" applyFont="1" applyFill="1" applyBorder="1"/>
    <xf numFmtId="0" fontId="30" fillId="20" borderId="21" xfId="0" applyFont="1" applyFill="1" applyBorder="1"/>
    <xf numFmtId="0" fontId="30" fillId="0" borderId="32" xfId="0" applyFont="1" applyBorder="1"/>
    <xf numFmtId="0" fontId="30" fillId="0" borderId="9" xfId="0" applyFont="1" applyBorder="1"/>
    <xf numFmtId="0" fontId="0" fillId="0" borderId="9" xfId="0" applyBorder="1"/>
    <xf numFmtId="0" fontId="30" fillId="0" borderId="33" xfId="0" applyFont="1" applyBorder="1"/>
    <xf numFmtId="17" fontId="32" fillId="0" borderId="1" xfId="0" applyNumberFormat="1" applyFont="1" applyBorder="1" applyAlignment="1">
      <alignment vertical="center" textRotation="90"/>
    </xf>
    <xf numFmtId="17" fontId="32" fillId="17" borderId="34" xfId="0" applyNumberFormat="1" applyFont="1" applyFill="1" applyBorder="1" applyAlignment="1">
      <alignment vertical="center" textRotation="90"/>
    </xf>
    <xf numFmtId="17" fontId="32" fillId="17" borderId="35" xfId="0" applyNumberFormat="1" applyFont="1" applyFill="1" applyBorder="1" applyAlignment="1">
      <alignment vertical="center" textRotation="90"/>
    </xf>
    <xf numFmtId="0" fontId="5" fillId="9" borderId="4" xfId="0" applyFont="1" applyFill="1" applyBorder="1" applyAlignment="1">
      <alignment horizontal="left" vertical="top"/>
    </xf>
    <xf numFmtId="0" fontId="5" fillId="0" borderId="5" xfId="0" applyFont="1" applyBorder="1" applyAlignment="1">
      <alignment horizontal="left" vertical="top"/>
    </xf>
    <xf numFmtId="0" fontId="5" fillId="0" borderId="6" xfId="0" applyFont="1" applyBorder="1" applyAlignment="1">
      <alignment horizontal="left" vertical="top"/>
    </xf>
    <xf numFmtId="165" fontId="5" fillId="0" borderId="0" xfId="0" applyNumberFormat="1" applyFont="1" applyAlignment="1">
      <alignment horizontal="left" vertical="top" wrapText="1"/>
    </xf>
    <xf numFmtId="165" fontId="6" fillId="5" borderId="0" xfId="0" applyNumberFormat="1" applyFont="1" applyFill="1" applyAlignment="1">
      <alignment horizontal="center" vertical="center"/>
    </xf>
    <xf numFmtId="0" fontId="27" fillId="5" borderId="0" xfId="0" applyFont="1" applyFill="1" applyAlignment="1">
      <alignment horizontal="left" vertical="center" wrapText="1"/>
    </xf>
    <xf numFmtId="0" fontId="4" fillId="4" borderId="0" xfId="0" applyFont="1" applyFill="1" applyAlignment="1">
      <alignment horizontal="center" vertical="center"/>
    </xf>
    <xf numFmtId="165" fontId="5" fillId="0" borderId="0" xfId="0" applyNumberFormat="1" applyFont="1" applyAlignment="1">
      <alignment horizontal="left" vertical="top"/>
    </xf>
    <xf numFmtId="11" fontId="6" fillId="6" borderId="10" xfId="0" applyNumberFormat="1" applyFont="1" applyFill="1" applyBorder="1" applyAlignment="1">
      <alignment horizontal="center" vertical="center"/>
    </xf>
    <xf numFmtId="11" fontId="6" fillId="6" borderId="12" xfId="0" applyNumberFormat="1" applyFont="1" applyFill="1" applyBorder="1" applyAlignment="1">
      <alignment horizontal="center" vertical="center"/>
    </xf>
    <xf numFmtId="11" fontId="6" fillId="6" borderId="11" xfId="0" applyNumberFormat="1" applyFont="1" applyFill="1" applyBorder="1" applyAlignment="1">
      <alignment horizontal="center" vertical="center"/>
    </xf>
    <xf numFmtId="165" fontId="20" fillId="7" borderId="1" xfId="0" applyNumberFormat="1" applyFont="1" applyFill="1" applyBorder="1" applyAlignment="1">
      <alignment horizontal="center" vertical="center"/>
    </xf>
    <xf numFmtId="165" fontId="20" fillId="7" borderId="10" xfId="0" applyNumberFormat="1" applyFont="1" applyFill="1" applyBorder="1" applyAlignment="1">
      <alignment horizontal="center" vertical="center"/>
    </xf>
    <xf numFmtId="165" fontId="20" fillId="7" borderId="11" xfId="0" applyNumberFormat="1" applyFont="1" applyFill="1" applyBorder="1" applyAlignment="1">
      <alignment horizontal="center" vertical="center"/>
    </xf>
    <xf numFmtId="168" fontId="20" fillId="7" borderId="8" xfId="0" applyNumberFormat="1" applyFont="1" applyFill="1" applyBorder="1" applyAlignment="1">
      <alignment horizontal="center" vertical="center" wrapText="1"/>
    </xf>
    <xf numFmtId="168" fontId="20" fillId="7" borderId="9" xfId="0" applyNumberFormat="1" applyFont="1" applyFill="1" applyBorder="1" applyAlignment="1">
      <alignment horizontal="center" vertical="center" wrapText="1"/>
    </xf>
    <xf numFmtId="11" fontId="4" fillId="6" borderId="10" xfId="0" applyNumberFormat="1" applyFont="1" applyFill="1" applyBorder="1" applyAlignment="1">
      <alignment vertical="center" wrapText="1"/>
    </xf>
    <xf numFmtId="0" fontId="4" fillId="6" borderId="12" xfId="0" applyFont="1" applyFill="1" applyBorder="1" applyAlignment="1">
      <alignment vertical="center" wrapText="1"/>
    </xf>
    <xf numFmtId="0" fontId="4" fillId="6" borderId="11" xfId="0" applyFont="1" applyFill="1" applyBorder="1" applyAlignment="1">
      <alignment vertical="center" wrapText="1"/>
    </xf>
    <xf numFmtId="168" fontId="20" fillId="7" borderId="10" xfId="0" applyNumberFormat="1" applyFont="1" applyFill="1" applyBorder="1" applyAlignment="1">
      <alignment horizontal="center" vertical="center" wrapText="1"/>
    </xf>
    <xf numFmtId="168" fontId="20" fillId="7" borderId="11" xfId="0" applyNumberFormat="1" applyFont="1" applyFill="1" applyBorder="1" applyAlignment="1">
      <alignment horizontal="center" vertical="center" wrapText="1"/>
    </xf>
    <xf numFmtId="0" fontId="38" fillId="6" borderId="13" xfId="0" applyFont="1" applyFill="1" applyBorder="1" applyAlignment="1">
      <alignment horizontal="center" vertical="center"/>
    </xf>
    <xf numFmtId="0" fontId="38" fillId="6" borderId="0" xfId="0" applyFont="1" applyFill="1" applyAlignment="1">
      <alignment horizontal="center" vertical="center"/>
    </xf>
    <xf numFmtId="0" fontId="29" fillId="10" borderId="10" xfId="0" applyFont="1" applyFill="1" applyBorder="1" applyAlignment="1">
      <alignment horizontal="center" vertical="center" wrapText="1"/>
    </xf>
    <xf numFmtId="0" fontId="29" fillId="10" borderId="12" xfId="0" applyFont="1" applyFill="1" applyBorder="1" applyAlignment="1">
      <alignment horizontal="center" vertical="center" wrapText="1"/>
    </xf>
    <xf numFmtId="0" fontId="29" fillId="10" borderId="11" xfId="0" applyFont="1" applyFill="1" applyBorder="1" applyAlignment="1">
      <alignment horizontal="center" vertical="center" wrapText="1"/>
    </xf>
    <xf numFmtId="0" fontId="43" fillId="0" borderId="1" xfId="0" applyFont="1" applyBorder="1" applyAlignment="1">
      <alignment horizontal="center"/>
    </xf>
    <xf numFmtId="0" fontId="36" fillId="6" borderId="14" xfId="0" applyFont="1" applyFill="1" applyBorder="1" applyAlignment="1">
      <alignment horizontal="center" vertical="center"/>
    </xf>
    <xf numFmtId="0" fontId="37" fillId="6" borderId="15" xfId="0" applyFont="1" applyFill="1" applyBorder="1"/>
    <xf numFmtId="0" fontId="36" fillId="6" borderId="14" xfId="0" applyFont="1" applyFill="1" applyBorder="1" applyAlignment="1">
      <alignment horizontal="center"/>
    </xf>
    <xf numFmtId="0" fontId="39" fillId="6" borderId="15" xfId="0" applyFont="1" applyFill="1" applyBorder="1"/>
    <xf numFmtId="0" fontId="39" fillId="6" borderId="23" xfId="0" applyFont="1" applyFill="1" applyBorder="1"/>
    <xf numFmtId="0" fontId="36" fillId="16" borderId="14" xfId="0" applyFont="1" applyFill="1" applyBorder="1" applyAlignment="1">
      <alignment horizontal="center" vertical="center"/>
    </xf>
    <xf numFmtId="11" fontId="0" fillId="2" borderId="10" xfId="0" applyNumberFormat="1" applyFill="1" applyBorder="1" applyAlignment="1">
      <alignment horizontal="left" vertical="center" wrapText="1"/>
    </xf>
    <xf numFmtId="0" fontId="0" fillId="2" borderId="12" xfId="0" applyFill="1" applyBorder="1" applyAlignment="1">
      <alignment horizontal="left" vertical="center" wrapText="1"/>
    </xf>
    <xf numFmtId="0" fontId="0" fillId="2" borderId="11" xfId="0" applyFill="1" applyBorder="1" applyAlignment="1">
      <alignment horizontal="left" vertical="center" wrapText="1"/>
    </xf>
    <xf numFmtId="0" fontId="40" fillId="21" borderId="10" xfId="0" applyFont="1" applyFill="1" applyBorder="1" applyAlignment="1">
      <alignment horizontal="right" vertical="center"/>
    </xf>
    <xf numFmtId="0" fontId="40" fillId="21" borderId="12" xfId="0" applyFont="1" applyFill="1" applyBorder="1" applyAlignment="1">
      <alignment horizontal="right" vertical="center"/>
    </xf>
    <xf numFmtId="0" fontId="40" fillId="21" borderId="11" xfId="0" applyFont="1" applyFill="1" applyBorder="1" applyAlignment="1">
      <alignment horizontal="right" vertical="center"/>
    </xf>
    <xf numFmtId="0" fontId="41" fillId="7" borderId="1" xfId="0" applyFont="1" applyFill="1" applyBorder="1" applyAlignment="1">
      <alignment horizontal="center"/>
    </xf>
    <xf numFmtId="0" fontId="41" fillId="22" borderId="1" xfId="0" applyFont="1" applyFill="1" applyBorder="1" applyAlignment="1">
      <alignment horizontal="center"/>
    </xf>
    <xf numFmtId="17" fontId="32" fillId="21" borderId="10" xfId="0" applyNumberFormat="1" applyFont="1" applyFill="1" applyBorder="1" applyAlignment="1">
      <alignment horizontal="center" vertical="center"/>
    </xf>
    <xf numFmtId="17" fontId="32" fillId="21" borderId="12" xfId="0" applyNumberFormat="1" applyFont="1" applyFill="1" applyBorder="1" applyAlignment="1">
      <alignment horizontal="center" vertical="center"/>
    </xf>
    <xf numFmtId="17" fontId="32" fillId="21" borderId="11" xfId="0" applyNumberFormat="1" applyFont="1" applyFill="1" applyBorder="1" applyAlignment="1">
      <alignment horizontal="center" vertical="center"/>
    </xf>
    <xf numFmtId="171" fontId="35" fillId="0" borderId="1" xfId="0" applyNumberFormat="1" applyFont="1" applyBorder="1" applyAlignment="1">
      <alignment horizontal="center"/>
    </xf>
    <xf numFmtId="0" fontId="31" fillId="0" borderId="1" xfId="0" applyFont="1" applyBorder="1"/>
    <xf numFmtId="0" fontId="31" fillId="0" borderId="22" xfId="0" applyFont="1" applyBorder="1"/>
    <xf numFmtId="171" fontId="35" fillId="0" borderId="19" xfId="0" applyNumberFormat="1" applyFont="1" applyBorder="1" applyAlignment="1">
      <alignment horizontal="center"/>
    </xf>
    <xf numFmtId="0" fontId="31" fillId="0" borderId="19" xfId="0" applyFont="1" applyBorder="1"/>
    <xf numFmtId="0" fontId="31" fillId="0" borderId="20" xfId="0" applyFont="1" applyBorder="1"/>
    <xf numFmtId="171" fontId="35" fillId="0" borderId="10" xfId="0" applyNumberFormat="1" applyFont="1" applyBorder="1" applyAlignment="1">
      <alignment horizontal="center"/>
    </xf>
    <xf numFmtId="171" fontId="35" fillId="0" borderId="12" xfId="0" applyNumberFormat="1" applyFont="1" applyBorder="1" applyAlignment="1">
      <alignment horizontal="center"/>
    </xf>
    <xf numFmtId="171" fontId="35" fillId="0" borderId="31" xfId="0" applyNumberFormat="1" applyFont="1" applyBorder="1" applyAlignment="1">
      <alignment horizontal="center"/>
    </xf>
  </cellXfs>
  <cellStyles count="3">
    <cellStyle name="Euro" xfId="1" xr:uid="{00000000-0005-0000-0000-000000000000}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FDFD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0</xdr:colOff>
      <xdr:row>0</xdr:row>
      <xdr:rowOff>2080649</xdr:rowOff>
    </xdr:to>
    <xdr:pic>
      <xdr:nvPicPr>
        <xdr:cNvPr id="2" name="En tête">
          <a:extLst>
            <a:ext uri="{FF2B5EF4-FFF2-40B4-BE49-F238E27FC236}">
              <a16:creationId xmlns:a16="http://schemas.microsoft.com/office/drawing/2014/main" id="{575EAE14-B941-05F0-9363-38B5F5768B6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b="72218"/>
        <a:stretch/>
      </xdr:blipFill>
      <xdr:spPr bwMode="auto">
        <a:xfrm>
          <a:off x="0" y="0"/>
          <a:ext cx="6400800" cy="2080649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0</xdr:col>
      <xdr:colOff>0</xdr:colOff>
      <xdr:row>0</xdr:row>
      <xdr:rowOff>447675</xdr:rowOff>
    </xdr:from>
    <xdr:to>
      <xdr:col>0</xdr:col>
      <xdr:colOff>1408659</xdr:colOff>
      <xdr:row>0</xdr:row>
      <xdr:rowOff>1133475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C9AE98A-18DF-23A3-758A-35E19F1337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0" y="447675"/>
          <a:ext cx="1361034" cy="685800"/>
        </a:xfrm>
        <a:prstGeom prst="rect">
          <a:avLst/>
        </a:prstGeom>
      </xdr:spPr>
    </xdr:pic>
    <xdr:clientData/>
  </xdr:twoCellAnchor>
  <xdr:twoCellAnchor>
    <xdr:from>
      <xdr:col>0</xdr:col>
      <xdr:colOff>333375</xdr:colOff>
      <xdr:row>0</xdr:row>
      <xdr:rowOff>561975</xdr:rowOff>
    </xdr:from>
    <xdr:to>
      <xdr:col>0</xdr:col>
      <xdr:colOff>2847974</xdr:colOff>
      <xdr:row>0</xdr:row>
      <xdr:rowOff>952500</xdr:rowOff>
    </xdr:to>
    <xdr:sp macro="" textlink="">
      <xdr:nvSpPr>
        <xdr:cNvPr id="4" name="PageGarde_MOE_NomLogo">
          <a:extLst>
            <a:ext uri="{FF2B5EF4-FFF2-40B4-BE49-F238E27FC236}">
              <a16:creationId xmlns:a16="http://schemas.microsoft.com/office/drawing/2014/main" id="{2AAEA7D3-F482-A1B1-B34F-963B02803DFD}"/>
            </a:ext>
          </a:extLst>
        </xdr:cNvPr>
        <xdr:cNvSpPr txBox="1"/>
      </xdr:nvSpPr>
      <xdr:spPr>
        <a:xfrm>
          <a:off x="333375" y="561975"/>
          <a:ext cx="2514599" cy="3905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/>
        <a:lstStyle/>
        <a:p>
          <a:r>
            <a:rPr lang="en-US" sz="2400">
              <a:solidFill>
                <a:schemeClr val="bg1"/>
              </a:solidFill>
              <a:cs typeface="Tahoma" panose="020B0604030504040204" pitchFamily="34" charset="0"/>
            </a:rPr>
            <a:t>ABMS CONSEIL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>
    <pageSetUpPr fitToPage="1"/>
  </sheetPr>
  <dimension ref="A1:A35"/>
  <sheetViews>
    <sheetView showGridLines="0" showRowColHeaders="0" tabSelected="1" showRuler="0" topLeftCell="A5" zoomScale="130" zoomScaleNormal="130" workbookViewId="0">
      <selection activeCell="A17" sqref="A17"/>
    </sheetView>
  </sheetViews>
  <sheetFormatPr baseColWidth="10" defaultColWidth="11.42578125" defaultRowHeight="12.75" x14ac:dyDescent="0.2"/>
  <cols>
    <col min="1" max="1" width="91.28515625" style="9" customWidth="1"/>
    <col min="2" max="16384" width="11.42578125" style="9"/>
  </cols>
  <sheetData>
    <row r="1" spans="1:1" ht="186.75" customHeight="1" x14ac:dyDescent="0.3">
      <c r="A1" s="14"/>
    </row>
    <row r="2" spans="1:1" ht="23.25" x14ac:dyDescent="0.35">
      <c r="A2" s="15" t="s">
        <v>37</v>
      </c>
    </row>
    <row r="3" spans="1:1" ht="18.75" x14ac:dyDescent="0.3">
      <c r="A3" s="44" t="s">
        <v>38</v>
      </c>
    </row>
    <row r="4" spans="1:1" ht="18.75" x14ac:dyDescent="0.3">
      <c r="A4" s="44" t="s">
        <v>39</v>
      </c>
    </row>
    <row r="5" spans="1:1" ht="18.75" x14ac:dyDescent="0.3">
      <c r="A5" s="44" t="s">
        <v>40</v>
      </c>
    </row>
    <row r="6" spans="1:1" ht="15.75" x14ac:dyDescent="0.25">
      <c r="A6" s="45"/>
    </row>
    <row r="7" spans="1:1" ht="15.75" x14ac:dyDescent="0.25">
      <c r="A7" s="45"/>
    </row>
    <row r="8" spans="1:1" ht="23.25" x14ac:dyDescent="0.35">
      <c r="A8" s="15" t="s">
        <v>33</v>
      </c>
    </row>
    <row r="9" spans="1:1" ht="18.75" x14ac:dyDescent="0.3">
      <c r="A9" s="44" t="s">
        <v>34</v>
      </c>
    </row>
    <row r="10" spans="1:1" ht="18.75" x14ac:dyDescent="0.3">
      <c r="A10" s="44" t="s">
        <v>35</v>
      </c>
    </row>
    <row r="11" spans="1:1" ht="18.75" x14ac:dyDescent="0.3">
      <c r="A11" s="44" t="s">
        <v>36</v>
      </c>
    </row>
    <row r="12" spans="1:1" ht="15.75" x14ac:dyDescent="0.25">
      <c r="A12" s="45"/>
    </row>
    <row r="13" spans="1:1" ht="15.75" x14ac:dyDescent="0.25">
      <c r="A13" s="45"/>
    </row>
    <row r="14" spans="1:1" ht="23.25" x14ac:dyDescent="0.35">
      <c r="A14" s="15" t="s">
        <v>5</v>
      </c>
    </row>
    <row r="15" spans="1:1" ht="18.75" x14ac:dyDescent="0.3">
      <c r="A15" s="44" t="s">
        <v>190</v>
      </c>
    </row>
    <row r="16" spans="1:1" ht="18.75" x14ac:dyDescent="0.3">
      <c r="A16" s="44" t="s">
        <v>189</v>
      </c>
    </row>
    <row r="17" spans="1:1" ht="18.75" x14ac:dyDescent="0.3">
      <c r="A17" s="44" t="s">
        <v>41</v>
      </c>
    </row>
    <row r="18" spans="1:1" ht="16.5" customHeight="1" x14ac:dyDescent="0.3">
      <c r="A18" s="44">
        <v>230903869</v>
      </c>
    </row>
    <row r="19" spans="1:1" ht="18.75" x14ac:dyDescent="0.3">
      <c r="A19" s="44"/>
    </row>
    <row r="20" spans="1:1" ht="20.25" x14ac:dyDescent="0.3">
      <c r="A20" s="46" t="s">
        <v>6</v>
      </c>
    </row>
    <row r="21" spans="1:1" ht="18.75" x14ac:dyDescent="0.3">
      <c r="A21" s="47" t="s">
        <v>7</v>
      </c>
    </row>
    <row r="22" spans="1:1" ht="18.75" x14ac:dyDescent="0.3">
      <c r="A22" s="48" t="s">
        <v>193</v>
      </c>
    </row>
    <row r="23" spans="1:1" ht="18.75" x14ac:dyDescent="0.3">
      <c r="A23" s="47"/>
    </row>
    <row r="24" spans="1:1" x14ac:dyDescent="0.2">
      <c r="A24" s="13"/>
    </row>
    <row r="25" spans="1:1" x14ac:dyDescent="0.2">
      <c r="A25" s="24"/>
    </row>
    <row r="26" spans="1:1" x14ac:dyDescent="0.2">
      <c r="A26" s="24"/>
    </row>
    <row r="27" spans="1:1" x14ac:dyDescent="0.2">
      <c r="A27" s="24"/>
    </row>
    <row r="28" spans="1:1" x14ac:dyDescent="0.2">
      <c r="A28" s="24"/>
    </row>
    <row r="29" spans="1:1" x14ac:dyDescent="0.2">
      <c r="A29" s="24"/>
    </row>
    <row r="30" spans="1:1" x14ac:dyDescent="0.2">
      <c r="A30" s="24"/>
    </row>
    <row r="31" spans="1:1" x14ac:dyDescent="0.2">
      <c r="A31" s="24"/>
    </row>
    <row r="32" spans="1:1" x14ac:dyDescent="0.2">
      <c r="A32" s="24"/>
    </row>
    <row r="33" spans="1:1" x14ac:dyDescent="0.2">
      <c r="A33" s="24"/>
    </row>
    <row r="34" spans="1:1" x14ac:dyDescent="0.2">
      <c r="A34" s="24"/>
    </row>
    <row r="35" spans="1:1" x14ac:dyDescent="0.2">
      <c r="A35" s="24"/>
    </row>
  </sheetData>
  <pageMargins left="0.70833333333333337" right="0.70866141732283472" top="0.74803149606299213" bottom="0.74803149606299213" header="0.31496062992125984" footer="0.31496062992125984"/>
  <pageSetup paperSize="9" scale="85" fitToHeight="0" orientation="portrait" horizontalDpi="1200" verticalDpi="1200" r:id="rId1"/>
  <headerFooter differentFirst="1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19"/>
  <sheetViews>
    <sheetView showGridLines="0" showRuler="0" zoomScale="120" zoomScaleNormal="120" workbookViewId="0">
      <selection activeCell="C11" sqref="C11"/>
    </sheetView>
  </sheetViews>
  <sheetFormatPr baseColWidth="10" defaultColWidth="10.42578125" defaultRowHeight="12.75" x14ac:dyDescent="0.2"/>
  <cols>
    <col min="1" max="1" width="2.42578125" style="9" customWidth="1"/>
    <col min="2" max="2" width="4.5703125" style="9" customWidth="1"/>
    <col min="3" max="3" width="53.42578125" style="9" customWidth="1"/>
    <col min="4" max="4" width="3.42578125" style="9" hidden="1" customWidth="1"/>
    <col min="5" max="6" width="11.85546875" style="9" customWidth="1"/>
    <col min="7" max="7" width="7.42578125" style="9" customWidth="1"/>
    <col min="8" max="8" width="11.85546875" style="9" customWidth="1"/>
    <col min="9" max="9" width="10" style="9" customWidth="1"/>
    <col min="10" max="10" width="11.85546875" style="9" customWidth="1"/>
    <col min="11" max="16384" width="10.42578125" style="9"/>
  </cols>
  <sheetData>
    <row r="1" spans="1:10" x14ac:dyDescent="0.2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20.25" x14ac:dyDescent="0.3">
      <c r="A2" s="3"/>
      <c r="B2" s="16" t="s">
        <v>0</v>
      </c>
      <c r="C2" s="4"/>
      <c r="D2" s="24"/>
      <c r="E2" s="17" t="s">
        <v>1</v>
      </c>
      <c r="F2" s="17"/>
      <c r="G2" s="3"/>
      <c r="H2" s="3"/>
      <c r="I2" s="3"/>
      <c r="J2" s="3"/>
    </row>
    <row r="3" spans="1:10" x14ac:dyDescent="0.2">
      <c r="A3" s="5"/>
      <c r="B3" s="109" t="s">
        <v>184</v>
      </c>
      <c r="C3" s="109"/>
      <c r="D3" s="6"/>
      <c r="E3" s="1"/>
      <c r="F3" s="1"/>
      <c r="G3" s="1"/>
      <c r="H3" s="1"/>
      <c r="I3" s="1"/>
      <c r="J3" s="1"/>
    </row>
    <row r="4" spans="1:10" x14ac:dyDescent="0.2">
      <c r="A4" s="5"/>
      <c r="B4" s="109"/>
      <c r="C4" s="109"/>
      <c r="D4" s="6"/>
      <c r="E4" s="27" t="s">
        <v>21</v>
      </c>
      <c r="F4" s="26"/>
      <c r="G4" s="1"/>
      <c r="H4" s="59"/>
      <c r="I4" s="27" t="s">
        <v>30</v>
      </c>
      <c r="J4" s="7"/>
    </row>
    <row r="5" spans="1:10" x14ac:dyDescent="0.2">
      <c r="A5" s="5"/>
      <c r="B5" s="109"/>
      <c r="C5" s="109"/>
      <c r="D5" s="6"/>
      <c r="E5" s="1"/>
      <c r="F5" s="1"/>
      <c r="G5" s="1"/>
      <c r="H5" s="1"/>
      <c r="I5" s="1"/>
      <c r="J5" s="1"/>
    </row>
    <row r="6" spans="1:10" x14ac:dyDescent="0.2">
      <c r="A6" s="5"/>
      <c r="B6" s="1"/>
      <c r="C6" s="1"/>
      <c r="D6" s="1"/>
      <c r="E6" s="1"/>
      <c r="F6" s="1"/>
      <c r="G6" s="1"/>
      <c r="H6" s="1"/>
      <c r="I6" s="1"/>
      <c r="J6" s="1"/>
    </row>
    <row r="7" spans="1:10" ht="22.5" customHeight="1" x14ac:dyDescent="0.3">
      <c r="A7" s="33"/>
      <c r="B7" s="34" t="s">
        <v>2</v>
      </c>
      <c r="C7" s="35"/>
      <c r="D7" s="36"/>
      <c r="E7" s="110" t="s">
        <v>11</v>
      </c>
      <c r="F7" s="110"/>
      <c r="G7" s="110"/>
      <c r="H7" s="110"/>
      <c r="I7" s="37"/>
      <c r="J7" s="38"/>
    </row>
    <row r="8" spans="1:10" ht="33.75" x14ac:dyDescent="0.2">
      <c r="A8" s="28"/>
      <c r="B8" s="111" t="s">
        <v>42</v>
      </c>
      <c r="C8" s="111"/>
      <c r="D8" s="29" t="s">
        <v>23</v>
      </c>
      <c r="E8" s="30" t="s">
        <v>22</v>
      </c>
      <c r="F8" s="30" t="s">
        <v>24</v>
      </c>
      <c r="G8" s="30" t="s">
        <v>3</v>
      </c>
      <c r="H8" s="30" t="s">
        <v>4</v>
      </c>
      <c r="I8" s="30" t="s">
        <v>17</v>
      </c>
      <c r="J8" s="30" t="s">
        <v>18</v>
      </c>
    </row>
    <row r="9" spans="1:10" x14ac:dyDescent="0.2">
      <c r="A9" s="32"/>
      <c r="B9" s="56"/>
      <c r="C9" s="40" t="s">
        <v>43</v>
      </c>
      <c r="D9" s="41" t="s">
        <v>44</v>
      </c>
      <c r="E9" s="59"/>
      <c r="F9" s="60"/>
      <c r="G9" s="43">
        <v>1</v>
      </c>
      <c r="H9" s="42">
        <f>$E$9*$G$9 + $F$9*$H$4*$G$9</f>
        <v>0</v>
      </c>
      <c r="I9" s="61"/>
      <c r="J9" s="55">
        <f>$H$9*$I$9/100 + $H$9</f>
        <v>0</v>
      </c>
    </row>
    <row r="10" spans="1:10" x14ac:dyDescent="0.2">
      <c r="A10" s="32"/>
      <c r="B10" s="56"/>
      <c r="C10" s="40" t="s">
        <v>45</v>
      </c>
      <c r="D10" s="41" t="s">
        <v>44</v>
      </c>
      <c r="E10" s="59"/>
      <c r="F10" s="60"/>
      <c r="G10" s="43">
        <v>1</v>
      </c>
      <c r="H10" s="42">
        <f>$E$10*$G$10 + $F$10*$H$4*$G$10</f>
        <v>0</v>
      </c>
      <c r="I10" s="61"/>
      <c r="J10" s="55">
        <f>$H$10*$I$10/100 + $H$10</f>
        <v>0</v>
      </c>
    </row>
    <row r="11" spans="1:10" x14ac:dyDescent="0.2">
      <c r="A11" s="32"/>
      <c r="B11" s="56"/>
      <c r="C11" s="40" t="s">
        <v>46</v>
      </c>
      <c r="D11" s="41" t="s">
        <v>44</v>
      </c>
      <c r="E11" s="59"/>
      <c r="F11" s="60"/>
      <c r="G11" s="43">
        <v>1</v>
      </c>
      <c r="H11" s="42">
        <f>$E$11*$G$11 + $F$11*$H$4*$G$11</f>
        <v>0</v>
      </c>
      <c r="I11" s="61"/>
      <c r="J11" s="55">
        <f>$H$11*$I$11/100 + $H$11</f>
        <v>0</v>
      </c>
    </row>
    <row r="12" spans="1:10" x14ac:dyDescent="0.2">
      <c r="A12" s="32"/>
      <c r="B12" s="56"/>
      <c r="C12" s="40" t="s">
        <v>47</v>
      </c>
      <c r="D12" s="41" t="s">
        <v>44</v>
      </c>
      <c r="E12" s="59"/>
      <c r="F12" s="60"/>
      <c r="G12" s="43">
        <v>1</v>
      </c>
      <c r="H12" s="42">
        <f>$E$12*$G$12 + $F$12*$H$4*$G$12</f>
        <v>0</v>
      </c>
      <c r="I12" s="61"/>
      <c r="J12" s="55">
        <f>$H$12*$I$12/100 + $H$12</f>
        <v>0</v>
      </c>
    </row>
    <row r="13" spans="1:10" x14ac:dyDescent="0.2">
      <c r="A13" s="32"/>
      <c r="B13" s="56"/>
      <c r="C13" s="40" t="s">
        <v>48</v>
      </c>
      <c r="D13" s="41" t="s">
        <v>44</v>
      </c>
      <c r="E13" s="59"/>
      <c r="F13" s="60"/>
      <c r="G13" s="43">
        <v>1</v>
      </c>
      <c r="H13" s="42">
        <f>$E$13*$G$13 + $F$13*$H$4*$G$13</f>
        <v>0</v>
      </c>
      <c r="I13" s="61"/>
      <c r="J13" s="55">
        <f>$H$13*$I$13/100 + $H$13</f>
        <v>0</v>
      </c>
    </row>
    <row r="14" spans="1:10" x14ac:dyDescent="0.2">
      <c r="A14" s="32"/>
      <c r="B14" s="56"/>
      <c r="C14" s="40" t="s">
        <v>49</v>
      </c>
      <c r="D14" s="41" t="s">
        <v>44</v>
      </c>
      <c r="E14" s="59"/>
      <c r="F14" s="60"/>
      <c r="G14" s="43">
        <v>1</v>
      </c>
      <c r="H14" s="42">
        <f>$E$14*$G$14 + $F$14*$H$4*$G$14</f>
        <v>0</v>
      </c>
      <c r="I14" s="61"/>
      <c r="J14" s="55">
        <f>$H$14*$I$14/100 + $H$14</f>
        <v>0</v>
      </c>
    </row>
    <row r="15" spans="1:10" x14ac:dyDescent="0.2">
      <c r="A15" s="32"/>
      <c r="B15" s="56"/>
      <c r="C15" s="40" t="s">
        <v>50</v>
      </c>
      <c r="D15" s="41" t="s">
        <v>44</v>
      </c>
      <c r="E15" s="59"/>
      <c r="F15" s="60"/>
      <c r="G15" s="43">
        <v>1</v>
      </c>
      <c r="H15" s="42">
        <f>$E$15*$G$15 + $F$15*$H$4*$G$15</f>
        <v>0</v>
      </c>
      <c r="I15" s="61"/>
      <c r="J15" s="55">
        <f>$H$15*$I$15/100 + $H$15</f>
        <v>0</v>
      </c>
    </row>
    <row r="16" spans="1:10" ht="22.5" customHeight="1" x14ac:dyDescent="0.2">
      <c r="A16" s="58"/>
      <c r="B16" s="58"/>
      <c r="C16" s="58"/>
      <c r="D16" s="58"/>
      <c r="E16" s="58"/>
      <c r="F16" s="57"/>
      <c r="G16" s="58"/>
      <c r="H16" s="39">
        <f>SUMIF($D$9:$D$15, "*", $H$9:$H$15)</f>
        <v>0</v>
      </c>
      <c r="I16" s="39"/>
      <c r="J16" s="39">
        <f>SUMIF($D$9:$D$15, "*", $J$9:$J$15)</f>
        <v>0</v>
      </c>
    </row>
    <row r="17" spans="1:10" x14ac:dyDescent="0.2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22.5" customHeight="1" x14ac:dyDescent="0.2">
      <c r="A18" s="112" t="s">
        <v>8</v>
      </c>
      <c r="B18" s="112"/>
      <c r="C18" s="112"/>
      <c r="D18" s="112"/>
      <c r="E18" s="112"/>
      <c r="F18" s="112"/>
      <c r="G18" s="112"/>
      <c r="H18" s="112"/>
      <c r="I18" s="112"/>
      <c r="J18" s="112"/>
    </row>
    <row r="19" spans="1:10" x14ac:dyDescent="0.2">
      <c r="A19" s="32"/>
      <c r="B19" s="31"/>
      <c r="C19" s="40" t="s">
        <v>25</v>
      </c>
      <c r="D19" s="42"/>
      <c r="E19" s="59"/>
      <c r="F19" s="42"/>
      <c r="G19" s="43">
        <v>1</v>
      </c>
      <c r="H19" s="42">
        <f>E19*G19</f>
        <v>0</v>
      </c>
      <c r="I19" s="61"/>
      <c r="J19" s="55">
        <f>H19*I19/100+H19</f>
        <v>0</v>
      </c>
    </row>
    <row r="20" spans="1:10" x14ac:dyDescent="0.2">
      <c r="A20" s="32"/>
      <c r="B20" s="31"/>
      <c r="C20" s="40" t="s">
        <v>26</v>
      </c>
      <c r="D20" s="42"/>
      <c r="E20" s="59"/>
      <c r="F20" s="42"/>
      <c r="G20" s="43">
        <v>1</v>
      </c>
      <c r="H20" s="42">
        <f>E20*G20</f>
        <v>0</v>
      </c>
      <c r="I20" s="61"/>
      <c r="J20" s="55">
        <f>H20*I20/100+H20</f>
        <v>0</v>
      </c>
    </row>
    <row r="21" spans="1:10" x14ac:dyDescent="0.2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22.35" customHeight="1" x14ac:dyDescent="0.2">
      <c r="A22" s="112" t="s">
        <v>19</v>
      </c>
      <c r="B22" s="112"/>
      <c r="C22" s="112"/>
      <c r="D22" s="112"/>
      <c r="E22" s="112"/>
      <c r="F22" s="112"/>
      <c r="G22" s="112"/>
      <c r="H22" s="112"/>
      <c r="I22" s="112"/>
      <c r="J22" s="112"/>
    </row>
    <row r="23" spans="1:10" ht="80.25" customHeight="1" x14ac:dyDescent="0.2">
      <c r="A23" s="106"/>
      <c r="B23" s="107"/>
      <c r="C23" s="107"/>
      <c r="D23" s="107"/>
      <c r="E23" s="107"/>
      <c r="F23" s="107"/>
      <c r="G23" s="107"/>
      <c r="H23" s="107"/>
      <c r="I23" s="107"/>
      <c r="J23" s="108"/>
    </row>
    <row r="24" spans="1:10" x14ac:dyDescent="0.2">
      <c r="A24" s="24"/>
      <c r="B24" s="24"/>
      <c r="C24" s="25" t="s">
        <v>20</v>
      </c>
      <c r="D24" s="24"/>
      <c r="E24" s="24"/>
      <c r="F24" s="24"/>
      <c r="G24" s="24"/>
      <c r="H24" s="24"/>
      <c r="I24" s="24"/>
      <c r="J24" s="24"/>
    </row>
    <row r="119" ht="6" customHeight="1" x14ac:dyDescent="0.2"/>
  </sheetData>
  <protectedRanges>
    <protectedRange sqref="H4" name="GAIE_D9UPEP"/>
    <protectedRange sqref="F9:F15" name="GAIE_D9UPEQ"/>
    <protectedRange sqref="E9:E15" name="GAIE_D9UPER"/>
    <protectedRange sqref="I9:I15" name="GAIE_D9UPES"/>
    <protectedRange sqref="E19:E20" name="GAIE_D9UPET"/>
    <protectedRange sqref="I19:I20" name="GAIE_D9UPEU"/>
    <protectedRange sqref="A23" name="GAIE_D9UPEV"/>
  </protectedRanges>
  <mergeCells count="6">
    <mergeCell ref="A23:J23"/>
    <mergeCell ref="B3:C5"/>
    <mergeCell ref="E7:H7"/>
    <mergeCell ref="B8:C8"/>
    <mergeCell ref="A18:J18"/>
    <mergeCell ref="A22:J22"/>
  </mergeCells>
  <dataValidations count="1">
    <dataValidation allowBlank="1" showDropDown="1" showInputMessage="1" showErrorMessage="1" sqref="I9:I15" xr:uid="{00000000-0002-0000-0100-000000000000}"/>
  </dataValidations>
  <pageMargins left="0.70866141732283472" right="0.70866141732283472" top="0.74803149606299213" bottom="0.74803149606299213" header="0.31496062992125984" footer="0.31496062992125984"/>
  <pageSetup paperSize="9" firstPageNumber="0" fitToHeight="0" orientation="landscape" horizontalDpi="300" verticalDpi="300" r:id="rId1"/>
  <headerFooter differentFirst="1"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19"/>
  <sheetViews>
    <sheetView showGridLines="0" showRuler="0" zoomScale="120" zoomScaleNormal="120" workbookViewId="0">
      <selection activeCell="C11" sqref="C11"/>
    </sheetView>
  </sheetViews>
  <sheetFormatPr baseColWidth="10" defaultColWidth="10.42578125" defaultRowHeight="12.75" x14ac:dyDescent="0.2"/>
  <cols>
    <col min="1" max="1" width="2.42578125" style="9" customWidth="1"/>
    <col min="2" max="2" width="4.5703125" style="9" customWidth="1"/>
    <col min="3" max="3" width="53.42578125" style="9" customWidth="1"/>
    <col min="4" max="4" width="3.42578125" style="9" hidden="1" customWidth="1"/>
    <col min="5" max="6" width="11.85546875" style="9" customWidth="1"/>
    <col min="7" max="7" width="7.42578125" style="9" customWidth="1"/>
    <col min="8" max="8" width="11.85546875" style="9" customWidth="1"/>
    <col min="9" max="9" width="10" style="9" customWidth="1"/>
    <col min="10" max="10" width="11.85546875" style="9" customWidth="1"/>
    <col min="11" max="16384" width="10.42578125" style="9"/>
  </cols>
  <sheetData>
    <row r="1" spans="1:10" x14ac:dyDescent="0.2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20.25" x14ac:dyDescent="0.3">
      <c r="A2" s="3"/>
      <c r="B2" s="16" t="s">
        <v>0</v>
      </c>
      <c r="C2" s="4"/>
      <c r="D2" s="24"/>
      <c r="E2" s="17" t="s">
        <v>1</v>
      </c>
      <c r="F2" s="17"/>
      <c r="G2" s="3"/>
      <c r="H2" s="3"/>
      <c r="I2" s="3"/>
      <c r="J2" s="3"/>
    </row>
    <row r="3" spans="1:10" x14ac:dyDescent="0.2">
      <c r="A3" s="5"/>
      <c r="B3" s="109" t="s">
        <v>185</v>
      </c>
      <c r="C3" s="113"/>
      <c r="D3" s="6"/>
      <c r="E3" s="1"/>
      <c r="F3" s="1"/>
      <c r="G3" s="1"/>
      <c r="H3" s="1"/>
      <c r="I3" s="1"/>
      <c r="J3" s="1"/>
    </row>
    <row r="4" spans="1:10" x14ac:dyDescent="0.2">
      <c r="A4" s="5"/>
      <c r="B4" s="113"/>
      <c r="C4" s="113"/>
      <c r="D4" s="6"/>
      <c r="E4" s="27" t="s">
        <v>21</v>
      </c>
      <c r="F4" s="26"/>
      <c r="G4" s="1"/>
      <c r="H4" s="59"/>
      <c r="I4" s="27" t="s">
        <v>30</v>
      </c>
      <c r="J4" s="7"/>
    </row>
    <row r="5" spans="1:10" x14ac:dyDescent="0.2">
      <c r="A5" s="5"/>
      <c r="B5" s="113"/>
      <c r="C5" s="113"/>
      <c r="D5" s="6"/>
      <c r="E5" s="1"/>
      <c r="F5" s="1"/>
      <c r="G5" s="1"/>
      <c r="H5" s="1"/>
      <c r="I5" s="1"/>
      <c r="J5" s="1"/>
    </row>
    <row r="6" spans="1:10" x14ac:dyDescent="0.2">
      <c r="A6" s="5"/>
      <c r="B6" s="1"/>
      <c r="C6" s="1"/>
      <c r="D6" s="1"/>
      <c r="E6" s="1"/>
      <c r="F6" s="1"/>
      <c r="G6" s="1"/>
      <c r="H6" s="1"/>
      <c r="I6" s="1"/>
      <c r="J6" s="1"/>
    </row>
    <row r="7" spans="1:10" ht="22.5" customHeight="1" x14ac:dyDescent="0.3">
      <c r="A7" s="33"/>
      <c r="B7" s="34" t="s">
        <v>2</v>
      </c>
      <c r="C7" s="35"/>
      <c r="D7" s="36"/>
      <c r="E7" s="110" t="s">
        <v>11</v>
      </c>
      <c r="F7" s="110"/>
      <c r="G7" s="110"/>
      <c r="H7" s="110"/>
      <c r="I7" s="37"/>
      <c r="J7" s="38"/>
    </row>
    <row r="8" spans="1:10" ht="33.75" x14ac:dyDescent="0.2">
      <c r="A8" s="28"/>
      <c r="B8" s="111" t="s">
        <v>42</v>
      </c>
      <c r="C8" s="111"/>
      <c r="D8" s="29" t="s">
        <v>23</v>
      </c>
      <c r="E8" s="30" t="s">
        <v>22</v>
      </c>
      <c r="F8" s="30" t="s">
        <v>24</v>
      </c>
      <c r="G8" s="30" t="s">
        <v>3</v>
      </c>
      <c r="H8" s="30" t="s">
        <v>4</v>
      </c>
      <c r="I8" s="30" t="s">
        <v>17</v>
      </c>
      <c r="J8" s="30" t="s">
        <v>18</v>
      </c>
    </row>
    <row r="9" spans="1:10" x14ac:dyDescent="0.2">
      <c r="A9" s="32"/>
      <c r="B9" s="56"/>
      <c r="C9" s="40" t="s">
        <v>43</v>
      </c>
      <c r="D9" s="41" t="s">
        <v>44</v>
      </c>
      <c r="E9" s="59"/>
      <c r="F9" s="60"/>
      <c r="G9" s="43">
        <v>1</v>
      </c>
      <c r="H9" s="42">
        <f>$E$9*$G$9 + $F$9*$H$4*$G$9</f>
        <v>0</v>
      </c>
      <c r="I9" s="61"/>
      <c r="J9" s="55">
        <f>$H$9*$I$9/100 + $H$9</f>
        <v>0</v>
      </c>
    </row>
    <row r="10" spans="1:10" x14ac:dyDescent="0.2">
      <c r="A10" s="32"/>
      <c r="B10" s="56"/>
      <c r="C10" s="40" t="s">
        <v>45</v>
      </c>
      <c r="D10" s="41" t="s">
        <v>44</v>
      </c>
      <c r="E10" s="59"/>
      <c r="F10" s="60"/>
      <c r="G10" s="43">
        <v>1</v>
      </c>
      <c r="H10" s="42">
        <f>$E$10*$G$10 + $F$10*$H$4*$G$10</f>
        <v>0</v>
      </c>
      <c r="I10" s="61"/>
      <c r="J10" s="55">
        <f>$H$10*$I$10/100 + $H$10</f>
        <v>0</v>
      </c>
    </row>
    <row r="11" spans="1:10" x14ac:dyDescent="0.2">
      <c r="A11" s="32"/>
      <c r="B11" s="56"/>
      <c r="C11" s="40" t="s">
        <v>46</v>
      </c>
      <c r="D11" s="41" t="s">
        <v>44</v>
      </c>
      <c r="E11" s="59"/>
      <c r="F11" s="60"/>
      <c r="G11" s="43">
        <v>1</v>
      </c>
      <c r="H11" s="42">
        <f>$E$11*$G$11 + $F$11*$H$4*$G$11</f>
        <v>0</v>
      </c>
      <c r="I11" s="61"/>
      <c r="J11" s="55">
        <f>$H$11*$I$11/100 + $H$11</f>
        <v>0</v>
      </c>
    </row>
    <row r="12" spans="1:10" x14ac:dyDescent="0.2">
      <c r="A12" s="32"/>
      <c r="B12" s="56"/>
      <c r="C12" s="40" t="s">
        <v>47</v>
      </c>
      <c r="D12" s="41" t="s">
        <v>44</v>
      </c>
      <c r="E12" s="59"/>
      <c r="F12" s="60"/>
      <c r="G12" s="43">
        <v>1</v>
      </c>
      <c r="H12" s="42">
        <f>$E$12*$G$12 + $F$12*$H$4*$G$12</f>
        <v>0</v>
      </c>
      <c r="I12" s="61"/>
      <c r="J12" s="55">
        <f>$H$12*$I$12/100 + $H$12</f>
        <v>0</v>
      </c>
    </row>
    <row r="13" spans="1:10" x14ac:dyDescent="0.2">
      <c r="A13" s="32"/>
      <c r="B13" s="56"/>
      <c r="C13" s="40" t="s">
        <v>48</v>
      </c>
      <c r="D13" s="41" t="s">
        <v>44</v>
      </c>
      <c r="E13" s="59"/>
      <c r="F13" s="60"/>
      <c r="G13" s="43">
        <v>1</v>
      </c>
      <c r="H13" s="42">
        <f>$E$13*$G$13 + $F$13*$H$4*$G$13</f>
        <v>0</v>
      </c>
      <c r="I13" s="61"/>
      <c r="J13" s="55">
        <f>$H$13*$I$13/100 + $H$13</f>
        <v>0</v>
      </c>
    </row>
    <row r="14" spans="1:10" x14ac:dyDescent="0.2">
      <c r="A14" s="32"/>
      <c r="B14" s="56"/>
      <c r="C14" s="40" t="s">
        <v>49</v>
      </c>
      <c r="D14" s="41" t="s">
        <v>44</v>
      </c>
      <c r="E14" s="59"/>
      <c r="F14" s="60"/>
      <c r="G14" s="43">
        <v>1</v>
      </c>
      <c r="H14" s="42">
        <f>$E$14*$G$14 + $F$14*$H$4*$G$14</f>
        <v>0</v>
      </c>
      <c r="I14" s="61"/>
      <c r="J14" s="55">
        <f>$H$14*$I$14/100 + $H$14</f>
        <v>0</v>
      </c>
    </row>
    <row r="15" spans="1:10" x14ac:dyDescent="0.2">
      <c r="A15" s="32"/>
      <c r="B15" s="56"/>
      <c r="C15" s="40" t="s">
        <v>50</v>
      </c>
      <c r="D15" s="41" t="s">
        <v>44</v>
      </c>
      <c r="E15" s="59"/>
      <c r="F15" s="60"/>
      <c r="G15" s="43">
        <v>1</v>
      </c>
      <c r="H15" s="42">
        <f>$E$15*$G$15 + $F$15*$H$4*$G$15</f>
        <v>0</v>
      </c>
      <c r="I15" s="61"/>
      <c r="J15" s="55">
        <f>$H$15*$I$15/100 + $H$15</f>
        <v>0</v>
      </c>
    </row>
    <row r="16" spans="1:10" ht="22.5" customHeight="1" x14ac:dyDescent="0.2">
      <c r="A16" s="58"/>
      <c r="B16" s="58"/>
      <c r="C16" s="58"/>
      <c r="D16" s="58"/>
      <c r="E16" s="58"/>
      <c r="F16" s="57"/>
      <c r="G16" s="58"/>
      <c r="H16" s="39">
        <f>SUMIF($D$9:$D$15, "*", $H$9:$H$15)</f>
        <v>0</v>
      </c>
      <c r="I16" s="39"/>
      <c r="J16" s="39">
        <f>SUMIF($D$9:$D$15, "*", $J$9:$J$15)</f>
        <v>0</v>
      </c>
    </row>
    <row r="17" spans="1:10" x14ac:dyDescent="0.2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22.5" customHeight="1" x14ac:dyDescent="0.2">
      <c r="A18" s="112" t="s">
        <v>8</v>
      </c>
      <c r="B18" s="112"/>
      <c r="C18" s="112"/>
      <c r="D18" s="112"/>
      <c r="E18" s="112"/>
      <c r="F18" s="112"/>
      <c r="G18" s="112"/>
      <c r="H18" s="112"/>
      <c r="I18" s="112"/>
      <c r="J18" s="112"/>
    </row>
    <row r="19" spans="1:10" x14ac:dyDescent="0.2">
      <c r="A19" s="32"/>
      <c r="B19" s="31"/>
      <c r="C19" s="40" t="s">
        <v>25</v>
      </c>
      <c r="D19" s="42"/>
      <c r="E19" s="59"/>
      <c r="F19" s="42"/>
      <c r="G19" s="43">
        <v>1</v>
      </c>
      <c r="H19" s="42">
        <f>E19*G19</f>
        <v>0</v>
      </c>
      <c r="I19" s="61"/>
      <c r="J19" s="55">
        <f>H19*I19/100+H19</f>
        <v>0</v>
      </c>
    </row>
    <row r="20" spans="1:10" x14ac:dyDescent="0.2">
      <c r="A20" s="32"/>
      <c r="B20" s="31"/>
      <c r="C20" s="40" t="s">
        <v>26</v>
      </c>
      <c r="D20" s="42"/>
      <c r="E20" s="59"/>
      <c r="F20" s="42"/>
      <c r="G20" s="43">
        <v>1</v>
      </c>
      <c r="H20" s="42">
        <f>E20*G20</f>
        <v>0</v>
      </c>
      <c r="I20" s="61"/>
      <c r="J20" s="55">
        <f>H20*I20/100+H20</f>
        <v>0</v>
      </c>
    </row>
    <row r="21" spans="1:10" x14ac:dyDescent="0.2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22.35" customHeight="1" x14ac:dyDescent="0.2">
      <c r="A22" s="112" t="s">
        <v>19</v>
      </c>
      <c r="B22" s="112"/>
      <c r="C22" s="112"/>
      <c r="D22" s="112"/>
      <c r="E22" s="112"/>
      <c r="F22" s="112"/>
      <c r="G22" s="112"/>
      <c r="H22" s="112"/>
      <c r="I22" s="112"/>
      <c r="J22" s="112"/>
    </row>
    <row r="23" spans="1:10" ht="80.25" customHeight="1" x14ac:dyDescent="0.2">
      <c r="A23" s="106"/>
      <c r="B23" s="107"/>
      <c r="C23" s="107"/>
      <c r="D23" s="107"/>
      <c r="E23" s="107"/>
      <c r="F23" s="107"/>
      <c r="G23" s="107"/>
      <c r="H23" s="107"/>
      <c r="I23" s="107"/>
      <c r="J23" s="108"/>
    </row>
    <row r="24" spans="1:10" x14ac:dyDescent="0.2">
      <c r="A24" s="24"/>
      <c r="B24" s="24"/>
      <c r="C24" s="25" t="s">
        <v>20</v>
      </c>
      <c r="D24" s="24"/>
      <c r="E24" s="24"/>
      <c r="F24" s="24"/>
      <c r="G24" s="24"/>
      <c r="H24" s="24"/>
      <c r="I24" s="24"/>
      <c r="J24" s="24"/>
    </row>
    <row r="119" ht="6" customHeight="1" x14ac:dyDescent="0.2"/>
  </sheetData>
  <protectedRanges>
    <protectedRange sqref="H4" name="GAIE_D9UPFC"/>
    <protectedRange sqref="F9:F15" name="GAIE_D9UPFD"/>
    <protectedRange sqref="E9:E15" name="GAIE_D9UPFE"/>
    <protectedRange sqref="I9:I15" name="GAIE_D9UPFF"/>
    <protectedRange sqref="E19:E20" name="GAIE_D9UPFG"/>
    <protectedRange sqref="I19:I20" name="GAIE_D9UPFH"/>
    <protectedRange sqref="A23" name="GAIE_D9UPFJ"/>
  </protectedRanges>
  <mergeCells count="6">
    <mergeCell ref="A23:J23"/>
    <mergeCell ref="B3:C5"/>
    <mergeCell ref="E7:H7"/>
    <mergeCell ref="B8:C8"/>
    <mergeCell ref="A18:J18"/>
    <mergeCell ref="A22:J22"/>
  </mergeCells>
  <dataValidations count="1">
    <dataValidation allowBlank="1" showDropDown="1" showInputMessage="1" showErrorMessage="1" sqref="I9:I15" xr:uid="{00000000-0002-0000-0200-000000000000}"/>
  </dataValidations>
  <pageMargins left="0.70866141732283472" right="0.70866141732283472" top="0.74803149606299213" bottom="0.74803149606299213" header="0.31496062992125984" footer="0.31496062992125984"/>
  <pageSetup paperSize="9" firstPageNumber="0" fitToHeight="0" orientation="landscape" horizontalDpi="300" verticalDpi="300" r:id="rId1"/>
  <headerFooter differentFirst="1"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119"/>
  <sheetViews>
    <sheetView showGridLines="0" showRuler="0" zoomScale="120" zoomScaleNormal="120" workbookViewId="0">
      <selection activeCell="C12" sqref="C12"/>
    </sheetView>
  </sheetViews>
  <sheetFormatPr baseColWidth="10" defaultColWidth="10.42578125" defaultRowHeight="12.75" x14ac:dyDescent="0.2"/>
  <cols>
    <col min="1" max="1" width="2.42578125" style="9" customWidth="1"/>
    <col min="2" max="2" width="4.5703125" style="9" customWidth="1"/>
    <col min="3" max="3" width="53.42578125" style="9" customWidth="1"/>
    <col min="4" max="4" width="3.42578125" style="9" hidden="1" customWidth="1"/>
    <col min="5" max="6" width="11.85546875" style="9" customWidth="1"/>
    <col min="7" max="7" width="7.42578125" style="9" customWidth="1"/>
    <col min="8" max="8" width="11.85546875" style="9" customWidth="1"/>
    <col min="9" max="9" width="10" style="9" customWidth="1"/>
    <col min="10" max="10" width="11.85546875" style="9" customWidth="1"/>
    <col min="11" max="16384" width="10.42578125" style="9"/>
  </cols>
  <sheetData>
    <row r="1" spans="1:10" x14ac:dyDescent="0.2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20.25" x14ac:dyDescent="0.3">
      <c r="A2" s="3"/>
      <c r="B2" s="16" t="s">
        <v>0</v>
      </c>
      <c r="C2" s="4"/>
      <c r="D2" s="24"/>
      <c r="E2" s="17" t="s">
        <v>1</v>
      </c>
      <c r="F2" s="17"/>
      <c r="G2" s="3"/>
      <c r="H2" s="3"/>
      <c r="I2" s="3"/>
      <c r="J2" s="3"/>
    </row>
    <row r="3" spans="1:10" x14ac:dyDescent="0.2">
      <c r="A3" s="5"/>
      <c r="B3" s="109" t="s">
        <v>186</v>
      </c>
      <c r="C3" s="113"/>
      <c r="D3" s="6"/>
      <c r="E3" s="1"/>
      <c r="F3" s="1"/>
      <c r="G3" s="1"/>
      <c r="H3" s="1"/>
      <c r="I3" s="1"/>
      <c r="J3" s="1"/>
    </row>
    <row r="4" spans="1:10" x14ac:dyDescent="0.2">
      <c r="A4" s="5"/>
      <c r="B4" s="113"/>
      <c r="C4" s="113"/>
      <c r="D4" s="6"/>
      <c r="E4" s="27" t="s">
        <v>21</v>
      </c>
      <c r="F4" s="26"/>
      <c r="G4" s="1"/>
      <c r="H4" s="59"/>
      <c r="I4" s="27" t="s">
        <v>30</v>
      </c>
      <c r="J4" s="7"/>
    </row>
    <row r="5" spans="1:10" x14ac:dyDescent="0.2">
      <c r="A5" s="5"/>
      <c r="B5" s="113"/>
      <c r="C5" s="113"/>
      <c r="D5" s="6"/>
      <c r="E5" s="1"/>
      <c r="F5" s="1"/>
      <c r="G5" s="1"/>
      <c r="H5" s="1"/>
      <c r="I5" s="1"/>
      <c r="J5" s="1"/>
    </row>
    <row r="6" spans="1:10" x14ac:dyDescent="0.2">
      <c r="A6" s="5"/>
      <c r="B6" s="1"/>
      <c r="C6" s="1"/>
      <c r="D6" s="1"/>
      <c r="E6" s="1"/>
      <c r="F6" s="1"/>
      <c r="G6" s="1"/>
      <c r="H6" s="1"/>
      <c r="I6" s="1"/>
      <c r="J6" s="1"/>
    </row>
    <row r="7" spans="1:10" ht="22.5" customHeight="1" x14ac:dyDescent="0.3">
      <c r="A7" s="33"/>
      <c r="B7" s="34" t="s">
        <v>2</v>
      </c>
      <c r="C7" s="35"/>
      <c r="D7" s="36"/>
      <c r="E7" s="110" t="s">
        <v>11</v>
      </c>
      <c r="F7" s="110"/>
      <c r="G7" s="110"/>
      <c r="H7" s="110"/>
      <c r="I7" s="37"/>
      <c r="J7" s="38"/>
    </row>
    <row r="8" spans="1:10" ht="33.75" x14ac:dyDescent="0.2">
      <c r="A8" s="28"/>
      <c r="B8" s="111" t="s">
        <v>42</v>
      </c>
      <c r="C8" s="111"/>
      <c r="D8" s="29" t="s">
        <v>23</v>
      </c>
      <c r="E8" s="30" t="s">
        <v>22</v>
      </c>
      <c r="F8" s="30" t="s">
        <v>24</v>
      </c>
      <c r="G8" s="30" t="s">
        <v>3</v>
      </c>
      <c r="H8" s="30" t="s">
        <v>4</v>
      </c>
      <c r="I8" s="30" t="s">
        <v>17</v>
      </c>
      <c r="J8" s="30" t="s">
        <v>18</v>
      </c>
    </row>
    <row r="9" spans="1:10" x14ac:dyDescent="0.2">
      <c r="A9" s="32"/>
      <c r="B9" s="56"/>
      <c r="C9" s="40" t="s">
        <v>43</v>
      </c>
      <c r="D9" s="41" t="s">
        <v>44</v>
      </c>
      <c r="E9" s="59"/>
      <c r="F9" s="60"/>
      <c r="G9" s="43">
        <v>1</v>
      </c>
      <c r="H9" s="42">
        <f>$E$9*$G$9 + $F$9*$H$4*$G$9</f>
        <v>0</v>
      </c>
      <c r="I9" s="61"/>
      <c r="J9" s="55">
        <f>$H$9*$I$9/100 + $H$9</f>
        <v>0</v>
      </c>
    </row>
    <row r="10" spans="1:10" x14ac:dyDescent="0.2">
      <c r="A10" s="32"/>
      <c r="B10" s="56"/>
      <c r="C10" s="40" t="s">
        <v>45</v>
      </c>
      <c r="D10" s="41" t="s">
        <v>44</v>
      </c>
      <c r="E10" s="59"/>
      <c r="F10" s="60"/>
      <c r="G10" s="43">
        <v>1</v>
      </c>
      <c r="H10" s="42">
        <f>$E$10*$G$10 + $F$10*$H$4*$G$10</f>
        <v>0</v>
      </c>
      <c r="I10" s="61"/>
      <c r="J10" s="55">
        <f>$H$10*$I$10/100 + $H$10</f>
        <v>0</v>
      </c>
    </row>
    <row r="11" spans="1:10" x14ac:dyDescent="0.2">
      <c r="A11" s="32"/>
      <c r="B11" s="56"/>
      <c r="C11" s="40" t="s">
        <v>46</v>
      </c>
      <c r="D11" s="41" t="s">
        <v>44</v>
      </c>
      <c r="E11" s="59"/>
      <c r="F11" s="60"/>
      <c r="G11" s="43">
        <v>1</v>
      </c>
      <c r="H11" s="42">
        <f>$E$11*$G$11 + $F$11*$H$4*$G$11</f>
        <v>0</v>
      </c>
      <c r="I11" s="61"/>
      <c r="J11" s="55">
        <f>$H$11*$I$11/100 + $H$11</f>
        <v>0</v>
      </c>
    </row>
    <row r="12" spans="1:10" x14ac:dyDescent="0.2">
      <c r="A12" s="32"/>
      <c r="B12" s="56"/>
      <c r="C12" s="40" t="s">
        <v>47</v>
      </c>
      <c r="D12" s="41" t="s">
        <v>44</v>
      </c>
      <c r="E12" s="59"/>
      <c r="F12" s="60"/>
      <c r="G12" s="43">
        <v>1</v>
      </c>
      <c r="H12" s="42">
        <f>$E$12*$G$12 + $F$12*$H$4*$G$12</f>
        <v>0</v>
      </c>
      <c r="I12" s="61"/>
      <c r="J12" s="55">
        <f>$H$12*$I$12/100 + $H$12</f>
        <v>0</v>
      </c>
    </row>
    <row r="13" spans="1:10" x14ac:dyDescent="0.2">
      <c r="A13" s="32"/>
      <c r="B13" s="56"/>
      <c r="C13" s="40" t="s">
        <v>48</v>
      </c>
      <c r="D13" s="41" t="s">
        <v>44</v>
      </c>
      <c r="E13" s="59"/>
      <c r="F13" s="60"/>
      <c r="G13" s="43">
        <v>1</v>
      </c>
      <c r="H13" s="42">
        <f>$E$13*$G$13 + $F$13*$H$4*$G$13</f>
        <v>0</v>
      </c>
      <c r="I13" s="61"/>
      <c r="J13" s="55">
        <f>$H$13*$I$13/100 + $H$13</f>
        <v>0</v>
      </c>
    </row>
    <row r="14" spans="1:10" x14ac:dyDescent="0.2">
      <c r="A14" s="32"/>
      <c r="B14" s="56"/>
      <c r="C14" s="40" t="s">
        <v>49</v>
      </c>
      <c r="D14" s="41" t="s">
        <v>44</v>
      </c>
      <c r="E14" s="59"/>
      <c r="F14" s="60"/>
      <c r="G14" s="43">
        <v>1</v>
      </c>
      <c r="H14" s="42">
        <f>$E$14*$G$14 + $F$14*$H$4*$G$14</f>
        <v>0</v>
      </c>
      <c r="I14" s="61"/>
      <c r="J14" s="55">
        <f>$H$14*$I$14/100 + $H$14</f>
        <v>0</v>
      </c>
    </row>
    <row r="15" spans="1:10" x14ac:dyDescent="0.2">
      <c r="A15" s="32"/>
      <c r="B15" s="56"/>
      <c r="C15" s="40" t="s">
        <v>50</v>
      </c>
      <c r="D15" s="41" t="s">
        <v>44</v>
      </c>
      <c r="E15" s="59"/>
      <c r="F15" s="60"/>
      <c r="G15" s="43">
        <v>1</v>
      </c>
      <c r="H15" s="42">
        <f>$E$15*$G$15 + $F$15*$H$4*$G$15</f>
        <v>0</v>
      </c>
      <c r="I15" s="61"/>
      <c r="J15" s="55">
        <f>$H$15*$I$15/100 + $H$15</f>
        <v>0</v>
      </c>
    </row>
    <row r="16" spans="1:10" ht="22.5" customHeight="1" x14ac:dyDescent="0.2">
      <c r="A16" s="58"/>
      <c r="B16" s="58"/>
      <c r="C16" s="58"/>
      <c r="D16" s="58"/>
      <c r="E16" s="58"/>
      <c r="F16" s="57"/>
      <c r="G16" s="58"/>
      <c r="H16" s="39">
        <f>SUMIF($D$9:$D$15, "*", $H$9:$H$15)</f>
        <v>0</v>
      </c>
      <c r="I16" s="39"/>
      <c r="J16" s="39">
        <f>SUMIF($D$9:$D$15, "*", $J$9:$J$15)</f>
        <v>0</v>
      </c>
    </row>
    <row r="17" spans="1:10" x14ac:dyDescent="0.2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22.5" customHeight="1" x14ac:dyDescent="0.2">
      <c r="A18" s="112" t="s">
        <v>8</v>
      </c>
      <c r="B18" s="112"/>
      <c r="C18" s="112"/>
      <c r="D18" s="112"/>
      <c r="E18" s="112"/>
      <c r="F18" s="112"/>
      <c r="G18" s="112"/>
      <c r="H18" s="112"/>
      <c r="I18" s="112"/>
      <c r="J18" s="112"/>
    </row>
    <row r="19" spans="1:10" x14ac:dyDescent="0.2">
      <c r="A19" s="32"/>
      <c r="B19" s="31"/>
      <c r="C19" s="40" t="s">
        <v>25</v>
      </c>
      <c r="D19" s="42"/>
      <c r="E19" s="59"/>
      <c r="F19" s="42"/>
      <c r="G19" s="43">
        <v>1</v>
      </c>
      <c r="H19" s="42">
        <f>E19*G19</f>
        <v>0</v>
      </c>
      <c r="I19" s="61"/>
      <c r="J19" s="55">
        <f>H19*I19/100+H19</f>
        <v>0</v>
      </c>
    </row>
    <row r="20" spans="1:10" x14ac:dyDescent="0.2">
      <c r="A20" s="32"/>
      <c r="B20" s="31"/>
      <c r="C20" s="40" t="s">
        <v>26</v>
      </c>
      <c r="D20" s="42"/>
      <c r="E20" s="59"/>
      <c r="F20" s="42"/>
      <c r="G20" s="43">
        <v>1</v>
      </c>
      <c r="H20" s="42">
        <f>E20*G20</f>
        <v>0</v>
      </c>
      <c r="I20" s="61"/>
      <c r="J20" s="55">
        <f>H20*I20/100+H20</f>
        <v>0</v>
      </c>
    </row>
    <row r="21" spans="1:10" x14ac:dyDescent="0.2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22.35" customHeight="1" x14ac:dyDescent="0.2">
      <c r="A22" s="112" t="s">
        <v>19</v>
      </c>
      <c r="B22" s="112"/>
      <c r="C22" s="112"/>
      <c r="D22" s="112"/>
      <c r="E22" s="112"/>
      <c r="F22" s="112"/>
      <c r="G22" s="112"/>
      <c r="H22" s="112"/>
      <c r="I22" s="112"/>
      <c r="J22" s="112"/>
    </row>
    <row r="23" spans="1:10" ht="80.25" customHeight="1" x14ac:dyDescent="0.2">
      <c r="A23" s="106"/>
      <c r="B23" s="107"/>
      <c r="C23" s="107"/>
      <c r="D23" s="107"/>
      <c r="E23" s="107"/>
      <c r="F23" s="107"/>
      <c r="G23" s="107"/>
      <c r="H23" s="107"/>
      <c r="I23" s="107"/>
      <c r="J23" s="108"/>
    </row>
    <row r="24" spans="1:10" x14ac:dyDescent="0.2">
      <c r="A24" s="24"/>
      <c r="B24" s="24"/>
      <c r="C24" s="25" t="s">
        <v>20</v>
      </c>
      <c r="D24" s="24"/>
      <c r="E24" s="24"/>
      <c r="F24" s="24"/>
      <c r="G24" s="24"/>
      <c r="H24" s="24"/>
      <c r="I24" s="24"/>
      <c r="J24" s="24"/>
    </row>
    <row r="119" ht="6" customHeight="1" x14ac:dyDescent="0.2"/>
  </sheetData>
  <protectedRanges>
    <protectedRange sqref="H4" name="GAIE_D9UPG2"/>
    <protectedRange sqref="F9:F15" name="GAIE_D9UPG3"/>
    <protectedRange sqref="E9:E15" name="GAIE_D9UPG4"/>
    <protectedRange sqref="I9:I15" name="GAIE_D9UPG5"/>
    <protectedRange sqref="E19:E20" name="GAIE_D9UPG6"/>
    <protectedRange sqref="I19:I20" name="GAIE_D9UPG7"/>
    <protectedRange sqref="A23" name="GAIE_D9UPG8"/>
  </protectedRanges>
  <mergeCells count="6">
    <mergeCell ref="A23:J23"/>
    <mergeCell ref="B3:C5"/>
    <mergeCell ref="E7:H7"/>
    <mergeCell ref="B8:C8"/>
    <mergeCell ref="A18:J18"/>
    <mergeCell ref="A22:J22"/>
  </mergeCells>
  <dataValidations count="1">
    <dataValidation allowBlank="1" showDropDown="1" showInputMessage="1" showErrorMessage="1" sqref="I9:I15" xr:uid="{00000000-0002-0000-0300-000000000000}"/>
  </dataValidations>
  <pageMargins left="0.70866141732283472" right="0.70866141732283472" top="0.74803149606299213" bottom="0.74803149606299213" header="0.31496062992125984" footer="0.31496062992125984"/>
  <pageSetup paperSize="9" firstPageNumber="0" fitToHeight="0" orientation="landscape" horizontalDpi="300" verticalDpi="300" r:id="rId1"/>
  <headerFooter differentFirst="1"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E14"/>
  <sheetViews>
    <sheetView showGridLines="0" showRuler="0" topLeftCell="A4" zoomScale="130" zoomScaleNormal="130" workbookViewId="0">
      <selection activeCell="A14" sqref="A14:XFD14"/>
    </sheetView>
  </sheetViews>
  <sheetFormatPr baseColWidth="10" defaultColWidth="11.5703125" defaultRowHeight="12.75" x14ac:dyDescent="0.2"/>
  <cols>
    <col min="1" max="1" width="104.140625" style="51" bestFit="1" customWidth="1"/>
    <col min="2" max="2" width="12.28515625" style="52" bestFit="1" customWidth="1"/>
    <col min="3" max="3" width="13.28515625" style="52" bestFit="1" customWidth="1"/>
    <col min="4" max="4" width="11.7109375" style="51" bestFit="1" customWidth="1"/>
    <col min="5" max="5" width="12.85546875" style="51" bestFit="1" customWidth="1"/>
    <col min="6" max="6" width="11.7109375" style="51" bestFit="1" customWidth="1"/>
    <col min="7" max="7" width="12.85546875" style="51" bestFit="1" customWidth="1"/>
    <col min="8" max="16384" width="11.5703125" style="51"/>
  </cols>
  <sheetData>
    <row r="1" spans="1:5" s="49" customFormat="1" ht="22.5" customHeight="1" x14ac:dyDescent="0.2">
      <c r="A1" s="114" t="s">
        <v>9</v>
      </c>
      <c r="B1" s="115"/>
      <c r="C1" s="116"/>
    </row>
    <row r="2" spans="1:5" s="49" customFormat="1" ht="22.5" customHeight="1" x14ac:dyDescent="0.2">
      <c r="A2" s="21"/>
      <c r="B2" s="118" t="s">
        <v>74</v>
      </c>
      <c r="C2" s="119"/>
    </row>
    <row r="3" spans="1:5" s="49" customFormat="1" ht="22.5" customHeight="1" x14ac:dyDescent="0.2">
      <c r="A3" s="21" t="s">
        <v>10</v>
      </c>
      <c r="B3" s="18" t="s">
        <v>11</v>
      </c>
      <c r="C3" s="18" t="s">
        <v>12</v>
      </c>
    </row>
    <row r="4" spans="1:5" s="49" customFormat="1" ht="22.5" customHeight="1" x14ac:dyDescent="0.2">
      <c r="A4" s="53" t="s">
        <v>183</v>
      </c>
      <c r="B4" s="54">
        <f>'Asc 3 - HPZ90'!$H$16</f>
        <v>0</v>
      </c>
      <c r="C4" s="54">
        <f>'Asc 3 - HPZ90'!$J$16</f>
        <v>0</v>
      </c>
    </row>
    <row r="5" spans="1:5" s="49" customFormat="1" ht="22.5" customHeight="1" x14ac:dyDescent="0.2">
      <c r="A5" s="53" t="s">
        <v>187</v>
      </c>
      <c r="B5" s="54">
        <f>'Asc 2 - HPZ91'!$H$16</f>
        <v>0</v>
      </c>
      <c r="C5" s="54">
        <f>'Asc 2 - HPZ91'!$J$16</f>
        <v>0</v>
      </c>
    </row>
    <row r="6" spans="1:5" s="49" customFormat="1" ht="22.5" customHeight="1" x14ac:dyDescent="0.2">
      <c r="A6" s="53" t="s">
        <v>188</v>
      </c>
      <c r="B6" s="54">
        <f>'Asc 5 - HPZ92'!$H$16</f>
        <v>0</v>
      </c>
      <c r="C6" s="54">
        <f>'Asc 5 - HPZ92'!$J$16</f>
        <v>0</v>
      </c>
    </row>
    <row r="7" spans="1:5" s="49" customFormat="1" ht="22.5" customHeight="1" x14ac:dyDescent="0.2">
      <c r="A7" s="19" t="s">
        <v>13</v>
      </c>
      <c r="B7" s="20">
        <f>SUM($B$4:$B$6)</f>
        <v>0</v>
      </c>
      <c r="C7" s="20">
        <f>SUM($C$4:$C$6)</f>
        <v>0</v>
      </c>
    </row>
    <row r="8" spans="1:5" s="49" customFormat="1" ht="22.5" customHeight="1" x14ac:dyDescent="0.2">
      <c r="B8" s="50"/>
      <c r="C8" s="50"/>
    </row>
    <row r="9" spans="1:5" s="49" customFormat="1" ht="22.5" customHeight="1" x14ac:dyDescent="0.2">
      <c r="A9" s="21"/>
      <c r="B9" s="117" t="s">
        <v>25</v>
      </c>
      <c r="C9" s="117"/>
      <c r="D9" s="117" t="s">
        <v>26</v>
      </c>
      <c r="E9" s="117"/>
    </row>
    <row r="10" spans="1:5" s="49" customFormat="1" ht="22.5" customHeight="1" x14ac:dyDescent="0.2">
      <c r="A10" s="21" t="s">
        <v>14</v>
      </c>
      <c r="B10" s="18" t="s">
        <v>11</v>
      </c>
      <c r="C10" s="18" t="s">
        <v>12</v>
      </c>
      <c r="D10" s="18" t="s">
        <v>11</v>
      </c>
      <c r="E10" s="18" t="s">
        <v>12</v>
      </c>
    </row>
    <row r="11" spans="1:5" s="49" customFormat="1" ht="22.5" customHeight="1" x14ac:dyDescent="0.2">
      <c r="A11" s="53" t="str">
        <f>A4</f>
        <v>HPZ90 - 92 RUE D'ASSAS - 75006 PARIS - BATIMENT : A - REPERE : ASC 3 - DUPLEX GAUCHE</v>
      </c>
      <c r="B11" s="54">
        <f>'Asc 3 - HPZ90'!$H$19</f>
        <v>0</v>
      </c>
      <c r="C11" s="54">
        <f>'Asc 3 - HPZ90'!$J$19</f>
        <v>0</v>
      </c>
      <c r="D11" s="54">
        <f>'Asc 3 - HPZ90'!$J$20</f>
        <v>0</v>
      </c>
      <c r="E11" s="54">
        <f>'Asc 3 - HPZ90'!$J$20</f>
        <v>0</v>
      </c>
    </row>
    <row r="12" spans="1:5" s="49" customFormat="1" ht="22.5" customHeight="1" x14ac:dyDescent="0.2">
      <c r="A12" s="53" t="str">
        <f>A5</f>
        <v>HPZ91 - 92 RUE D'ASSAS - 75006 PARIS - BATIMENT : A - REPERE : ASC 2 - DUPLEX DROIT</v>
      </c>
      <c r="B12" s="54">
        <f>'Asc 2 - HPZ91'!$H$19</f>
        <v>0</v>
      </c>
      <c r="C12" s="54">
        <f>'Asc 2 - HPZ91'!$J$19</f>
        <v>0</v>
      </c>
      <c r="D12" s="54">
        <f>'Asc 2 - HPZ91'!$J$20</f>
        <v>0</v>
      </c>
      <c r="E12" s="54">
        <f>'Asc 2 - HPZ91'!$J$20</f>
        <v>0</v>
      </c>
    </row>
    <row r="13" spans="1:5" s="49" customFormat="1" ht="22.5" customHeight="1" x14ac:dyDescent="0.2">
      <c r="A13" s="53" t="str">
        <f>A6</f>
        <v>HPZ92 - 92 RUE D'ASSAS - 75006 PARIS - BATIMENT : D - REPERE : ASC 5 - BIBLIOTHEQUE</v>
      </c>
      <c r="B13" s="54">
        <f>'Asc 5 - HPZ92'!$H$19</f>
        <v>0</v>
      </c>
      <c r="C13" s="54">
        <f>'Asc 5 - HPZ92'!$J$19</f>
        <v>0</v>
      </c>
      <c r="D13" s="54">
        <f>'Asc 5 - HPZ92'!$J$20</f>
        <v>0</v>
      </c>
      <c r="E13" s="54">
        <f>'Asc 5 - HPZ92'!$J$20</f>
        <v>0</v>
      </c>
    </row>
    <row r="14" spans="1:5" s="49" customFormat="1" ht="22.5" customHeight="1" x14ac:dyDescent="0.2">
      <c r="A14" s="19" t="s">
        <v>13</v>
      </c>
      <c r="B14" s="20">
        <f>SUM(B11:B13)</f>
        <v>0</v>
      </c>
      <c r="C14" s="20">
        <f>SUM(C11:C13)</f>
        <v>0</v>
      </c>
      <c r="D14" s="20">
        <f>SUM(D11:D13)</f>
        <v>0</v>
      </c>
      <c r="E14" s="20">
        <f>SUM(E11:E13)</f>
        <v>0</v>
      </c>
    </row>
  </sheetData>
  <mergeCells count="4">
    <mergeCell ref="A1:C1"/>
    <mergeCell ref="B9:C9"/>
    <mergeCell ref="D9:E9"/>
    <mergeCell ref="B2:C2"/>
  </mergeCells>
  <pageMargins left="0.70866141732283472" right="0.70866141732283472" top="0.74803149606299213" bottom="0.74803149606299213" header="0.31496062992125984" footer="0.31496062992125984"/>
  <pageSetup paperSize="9" scale="57" firstPageNumber="0" fitToHeight="0" orientation="portrait" horizontalDpi="300" verticalDpi="300" r:id="rId1"/>
  <headerFooter differentFirst="1" alignWithMargins="0">
    <oddHeader>&amp;R&amp;"Arial,Gras"&amp;12SBR France</oddHeader>
    <oddFooter>&amp;L&amp;"Arial,Italique"&amp;8&amp;F&amp;RPage 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C55"/>
  <sheetViews>
    <sheetView showGridLines="0" showRuler="0" zoomScale="130" zoomScaleNormal="130" workbookViewId="0">
      <selection activeCell="A34" sqref="A34:XFD43"/>
    </sheetView>
  </sheetViews>
  <sheetFormatPr baseColWidth="10" defaultRowHeight="12.75" x14ac:dyDescent="0.2"/>
  <cols>
    <col min="1" max="1" width="49.7109375" style="10" customWidth="1"/>
    <col min="2" max="2" width="20.7109375" style="10" customWidth="1"/>
    <col min="3" max="3" width="44.85546875" style="10" customWidth="1"/>
    <col min="4" max="249" width="11.42578125" style="10"/>
    <col min="250" max="250" width="2.85546875" style="10" customWidth="1"/>
    <col min="251" max="251" width="6.85546875" style="10" customWidth="1"/>
    <col min="252" max="252" width="58.85546875" style="10" customWidth="1"/>
    <col min="253" max="253" width="16.28515625" style="10" customWidth="1"/>
    <col min="254" max="254" width="14.42578125" style="10" customWidth="1"/>
    <col min="255" max="255" width="9.140625" style="10" customWidth="1"/>
    <col min="256" max="256" width="14.42578125" style="10" customWidth="1"/>
    <col min="257" max="257" width="10.5703125" style="10" customWidth="1"/>
    <col min="258" max="258" width="0.140625" style="10" customWidth="1"/>
    <col min="259" max="505" width="11.42578125" style="10"/>
    <col min="506" max="506" width="2.85546875" style="10" customWidth="1"/>
    <col min="507" max="507" width="6.85546875" style="10" customWidth="1"/>
    <col min="508" max="508" width="58.85546875" style="10" customWidth="1"/>
    <col min="509" max="509" width="16.28515625" style="10" customWidth="1"/>
    <col min="510" max="510" width="14.42578125" style="10" customWidth="1"/>
    <col min="511" max="511" width="9.140625" style="10" customWidth="1"/>
    <col min="512" max="512" width="14.42578125" style="10" customWidth="1"/>
    <col min="513" max="513" width="10.5703125" style="10" customWidth="1"/>
    <col min="514" max="514" width="0.140625" style="10" customWidth="1"/>
    <col min="515" max="761" width="11.42578125" style="10"/>
    <col min="762" max="762" width="2.85546875" style="10" customWidth="1"/>
    <col min="763" max="763" width="6.85546875" style="10" customWidth="1"/>
    <col min="764" max="764" width="58.85546875" style="10" customWidth="1"/>
    <col min="765" max="765" width="16.28515625" style="10" customWidth="1"/>
    <col min="766" max="766" width="14.42578125" style="10" customWidth="1"/>
    <col min="767" max="767" width="9.140625" style="10" customWidth="1"/>
    <col min="768" max="768" width="14.42578125" style="10" customWidth="1"/>
    <col min="769" max="769" width="10.5703125" style="10" customWidth="1"/>
    <col min="770" max="770" width="0.140625" style="10" customWidth="1"/>
    <col min="771" max="1017" width="11.42578125" style="10"/>
    <col min="1018" max="1018" width="2.85546875" style="10" customWidth="1"/>
    <col min="1019" max="1019" width="6.85546875" style="10" customWidth="1"/>
    <col min="1020" max="1020" width="58.85546875" style="10" customWidth="1"/>
    <col min="1021" max="1021" width="16.28515625" style="10" customWidth="1"/>
    <col min="1022" max="1022" width="14.42578125" style="10" customWidth="1"/>
    <col min="1023" max="1023" width="9.140625" style="10" customWidth="1"/>
    <col min="1024" max="1024" width="14.42578125" style="10" customWidth="1"/>
    <col min="1025" max="1025" width="10.5703125" style="10" customWidth="1"/>
    <col min="1026" max="1026" width="0.140625" style="10" customWidth="1"/>
    <col min="1027" max="1273" width="11.42578125" style="10"/>
    <col min="1274" max="1274" width="2.85546875" style="10" customWidth="1"/>
    <col min="1275" max="1275" width="6.85546875" style="10" customWidth="1"/>
    <col min="1276" max="1276" width="58.85546875" style="10" customWidth="1"/>
    <col min="1277" max="1277" width="16.28515625" style="10" customWidth="1"/>
    <col min="1278" max="1278" width="14.42578125" style="10" customWidth="1"/>
    <col min="1279" max="1279" width="9.140625" style="10" customWidth="1"/>
    <col min="1280" max="1280" width="14.42578125" style="10" customWidth="1"/>
    <col min="1281" max="1281" width="10.5703125" style="10" customWidth="1"/>
    <col min="1282" max="1282" width="0.140625" style="10" customWidth="1"/>
    <col min="1283" max="1529" width="11.42578125" style="10"/>
    <col min="1530" max="1530" width="2.85546875" style="10" customWidth="1"/>
    <col min="1531" max="1531" width="6.85546875" style="10" customWidth="1"/>
    <col min="1532" max="1532" width="58.85546875" style="10" customWidth="1"/>
    <col min="1533" max="1533" width="16.28515625" style="10" customWidth="1"/>
    <col min="1534" max="1534" width="14.42578125" style="10" customWidth="1"/>
    <col min="1535" max="1535" width="9.140625" style="10" customWidth="1"/>
    <col min="1536" max="1536" width="14.42578125" style="10" customWidth="1"/>
    <col min="1537" max="1537" width="10.5703125" style="10" customWidth="1"/>
    <col min="1538" max="1538" width="0.140625" style="10" customWidth="1"/>
    <col min="1539" max="1785" width="11.42578125" style="10"/>
    <col min="1786" max="1786" width="2.85546875" style="10" customWidth="1"/>
    <col min="1787" max="1787" width="6.85546875" style="10" customWidth="1"/>
    <col min="1788" max="1788" width="58.85546875" style="10" customWidth="1"/>
    <col min="1789" max="1789" width="16.28515625" style="10" customWidth="1"/>
    <col min="1790" max="1790" width="14.42578125" style="10" customWidth="1"/>
    <col min="1791" max="1791" width="9.140625" style="10" customWidth="1"/>
    <col min="1792" max="1792" width="14.42578125" style="10" customWidth="1"/>
    <col min="1793" max="1793" width="10.5703125" style="10" customWidth="1"/>
    <col min="1794" max="1794" width="0.140625" style="10" customWidth="1"/>
    <col min="1795" max="2041" width="11.42578125" style="10"/>
    <col min="2042" max="2042" width="2.85546875" style="10" customWidth="1"/>
    <col min="2043" max="2043" width="6.85546875" style="10" customWidth="1"/>
    <col min="2044" max="2044" width="58.85546875" style="10" customWidth="1"/>
    <col min="2045" max="2045" width="16.28515625" style="10" customWidth="1"/>
    <col min="2046" max="2046" width="14.42578125" style="10" customWidth="1"/>
    <col min="2047" max="2047" width="9.140625" style="10" customWidth="1"/>
    <col min="2048" max="2048" width="14.42578125" style="10" customWidth="1"/>
    <col min="2049" max="2049" width="10.5703125" style="10" customWidth="1"/>
    <col min="2050" max="2050" width="0.140625" style="10" customWidth="1"/>
    <col min="2051" max="2297" width="11.42578125" style="10"/>
    <col min="2298" max="2298" width="2.85546875" style="10" customWidth="1"/>
    <col min="2299" max="2299" width="6.85546875" style="10" customWidth="1"/>
    <col min="2300" max="2300" width="58.85546875" style="10" customWidth="1"/>
    <col min="2301" max="2301" width="16.28515625" style="10" customWidth="1"/>
    <col min="2302" max="2302" width="14.42578125" style="10" customWidth="1"/>
    <col min="2303" max="2303" width="9.140625" style="10" customWidth="1"/>
    <col min="2304" max="2304" width="14.42578125" style="10" customWidth="1"/>
    <col min="2305" max="2305" width="10.5703125" style="10" customWidth="1"/>
    <col min="2306" max="2306" width="0.140625" style="10" customWidth="1"/>
    <col min="2307" max="2553" width="11.42578125" style="10"/>
    <col min="2554" max="2554" width="2.85546875" style="10" customWidth="1"/>
    <col min="2555" max="2555" width="6.85546875" style="10" customWidth="1"/>
    <col min="2556" max="2556" width="58.85546875" style="10" customWidth="1"/>
    <col min="2557" max="2557" width="16.28515625" style="10" customWidth="1"/>
    <col min="2558" max="2558" width="14.42578125" style="10" customWidth="1"/>
    <col min="2559" max="2559" width="9.140625" style="10" customWidth="1"/>
    <col min="2560" max="2560" width="14.42578125" style="10" customWidth="1"/>
    <col min="2561" max="2561" width="10.5703125" style="10" customWidth="1"/>
    <col min="2562" max="2562" width="0.140625" style="10" customWidth="1"/>
    <col min="2563" max="2809" width="11.42578125" style="10"/>
    <col min="2810" max="2810" width="2.85546875" style="10" customWidth="1"/>
    <col min="2811" max="2811" width="6.85546875" style="10" customWidth="1"/>
    <col min="2812" max="2812" width="58.85546875" style="10" customWidth="1"/>
    <col min="2813" max="2813" width="16.28515625" style="10" customWidth="1"/>
    <col min="2814" max="2814" width="14.42578125" style="10" customWidth="1"/>
    <col min="2815" max="2815" width="9.140625" style="10" customWidth="1"/>
    <col min="2816" max="2816" width="14.42578125" style="10" customWidth="1"/>
    <col min="2817" max="2817" width="10.5703125" style="10" customWidth="1"/>
    <col min="2818" max="2818" width="0.140625" style="10" customWidth="1"/>
    <col min="2819" max="3065" width="11.42578125" style="10"/>
    <col min="3066" max="3066" width="2.85546875" style="10" customWidth="1"/>
    <col min="3067" max="3067" width="6.85546875" style="10" customWidth="1"/>
    <col min="3068" max="3068" width="58.85546875" style="10" customWidth="1"/>
    <col min="3069" max="3069" width="16.28515625" style="10" customWidth="1"/>
    <col min="3070" max="3070" width="14.42578125" style="10" customWidth="1"/>
    <col min="3071" max="3071" width="9.140625" style="10" customWidth="1"/>
    <col min="3072" max="3072" width="14.42578125" style="10" customWidth="1"/>
    <col min="3073" max="3073" width="10.5703125" style="10" customWidth="1"/>
    <col min="3074" max="3074" width="0.140625" style="10" customWidth="1"/>
    <col min="3075" max="3321" width="11.42578125" style="10"/>
    <col min="3322" max="3322" width="2.85546875" style="10" customWidth="1"/>
    <col min="3323" max="3323" width="6.85546875" style="10" customWidth="1"/>
    <col min="3324" max="3324" width="58.85546875" style="10" customWidth="1"/>
    <col min="3325" max="3325" width="16.28515625" style="10" customWidth="1"/>
    <col min="3326" max="3326" width="14.42578125" style="10" customWidth="1"/>
    <col min="3327" max="3327" width="9.140625" style="10" customWidth="1"/>
    <col min="3328" max="3328" width="14.42578125" style="10" customWidth="1"/>
    <col min="3329" max="3329" width="10.5703125" style="10" customWidth="1"/>
    <col min="3330" max="3330" width="0.140625" style="10" customWidth="1"/>
    <col min="3331" max="3577" width="11.42578125" style="10"/>
    <col min="3578" max="3578" width="2.85546875" style="10" customWidth="1"/>
    <col min="3579" max="3579" width="6.85546875" style="10" customWidth="1"/>
    <col min="3580" max="3580" width="58.85546875" style="10" customWidth="1"/>
    <col min="3581" max="3581" width="16.28515625" style="10" customWidth="1"/>
    <col min="3582" max="3582" width="14.42578125" style="10" customWidth="1"/>
    <col min="3583" max="3583" width="9.140625" style="10" customWidth="1"/>
    <col min="3584" max="3584" width="14.42578125" style="10" customWidth="1"/>
    <col min="3585" max="3585" width="10.5703125" style="10" customWidth="1"/>
    <col min="3586" max="3586" width="0.140625" style="10" customWidth="1"/>
    <col min="3587" max="3833" width="11.42578125" style="10"/>
    <col min="3834" max="3834" width="2.85546875" style="10" customWidth="1"/>
    <col min="3835" max="3835" width="6.85546875" style="10" customWidth="1"/>
    <col min="3836" max="3836" width="58.85546875" style="10" customWidth="1"/>
    <col min="3837" max="3837" width="16.28515625" style="10" customWidth="1"/>
    <col min="3838" max="3838" width="14.42578125" style="10" customWidth="1"/>
    <col min="3839" max="3839" width="9.140625" style="10" customWidth="1"/>
    <col min="3840" max="3840" width="14.42578125" style="10" customWidth="1"/>
    <col min="3841" max="3841" width="10.5703125" style="10" customWidth="1"/>
    <col min="3842" max="3842" width="0.140625" style="10" customWidth="1"/>
    <col min="3843" max="4089" width="11.42578125" style="10"/>
    <col min="4090" max="4090" width="2.85546875" style="10" customWidth="1"/>
    <col min="4091" max="4091" width="6.85546875" style="10" customWidth="1"/>
    <col min="4092" max="4092" width="58.85546875" style="10" customWidth="1"/>
    <col min="4093" max="4093" width="16.28515625" style="10" customWidth="1"/>
    <col min="4094" max="4094" width="14.42578125" style="10" customWidth="1"/>
    <col min="4095" max="4095" width="9.140625" style="10" customWidth="1"/>
    <col min="4096" max="4096" width="14.42578125" style="10" customWidth="1"/>
    <col min="4097" max="4097" width="10.5703125" style="10" customWidth="1"/>
    <col min="4098" max="4098" width="0.140625" style="10" customWidth="1"/>
    <col min="4099" max="4345" width="11.42578125" style="10"/>
    <col min="4346" max="4346" width="2.85546875" style="10" customWidth="1"/>
    <col min="4347" max="4347" width="6.85546875" style="10" customWidth="1"/>
    <col min="4348" max="4348" width="58.85546875" style="10" customWidth="1"/>
    <col min="4349" max="4349" width="16.28515625" style="10" customWidth="1"/>
    <col min="4350" max="4350" width="14.42578125" style="10" customWidth="1"/>
    <col min="4351" max="4351" width="9.140625" style="10" customWidth="1"/>
    <col min="4352" max="4352" width="14.42578125" style="10" customWidth="1"/>
    <col min="4353" max="4353" width="10.5703125" style="10" customWidth="1"/>
    <col min="4354" max="4354" width="0.140625" style="10" customWidth="1"/>
    <col min="4355" max="4601" width="11.42578125" style="10"/>
    <col min="4602" max="4602" width="2.85546875" style="10" customWidth="1"/>
    <col min="4603" max="4603" width="6.85546875" style="10" customWidth="1"/>
    <col min="4604" max="4604" width="58.85546875" style="10" customWidth="1"/>
    <col min="4605" max="4605" width="16.28515625" style="10" customWidth="1"/>
    <col min="4606" max="4606" width="14.42578125" style="10" customWidth="1"/>
    <col min="4607" max="4607" width="9.140625" style="10" customWidth="1"/>
    <col min="4608" max="4608" width="14.42578125" style="10" customWidth="1"/>
    <col min="4609" max="4609" width="10.5703125" style="10" customWidth="1"/>
    <col min="4610" max="4610" width="0.140625" style="10" customWidth="1"/>
    <col min="4611" max="4857" width="11.42578125" style="10"/>
    <col min="4858" max="4858" width="2.85546875" style="10" customWidth="1"/>
    <col min="4859" max="4859" width="6.85546875" style="10" customWidth="1"/>
    <col min="4860" max="4860" width="58.85546875" style="10" customWidth="1"/>
    <col min="4861" max="4861" width="16.28515625" style="10" customWidth="1"/>
    <col min="4862" max="4862" width="14.42578125" style="10" customWidth="1"/>
    <col min="4863" max="4863" width="9.140625" style="10" customWidth="1"/>
    <col min="4864" max="4864" width="14.42578125" style="10" customWidth="1"/>
    <col min="4865" max="4865" width="10.5703125" style="10" customWidth="1"/>
    <col min="4866" max="4866" width="0.140625" style="10" customWidth="1"/>
    <col min="4867" max="5113" width="11.42578125" style="10"/>
    <col min="5114" max="5114" width="2.85546875" style="10" customWidth="1"/>
    <col min="5115" max="5115" width="6.85546875" style="10" customWidth="1"/>
    <col min="5116" max="5116" width="58.85546875" style="10" customWidth="1"/>
    <col min="5117" max="5117" width="16.28515625" style="10" customWidth="1"/>
    <col min="5118" max="5118" width="14.42578125" style="10" customWidth="1"/>
    <col min="5119" max="5119" width="9.140625" style="10" customWidth="1"/>
    <col min="5120" max="5120" width="14.42578125" style="10" customWidth="1"/>
    <col min="5121" max="5121" width="10.5703125" style="10" customWidth="1"/>
    <col min="5122" max="5122" width="0.140625" style="10" customWidth="1"/>
    <col min="5123" max="5369" width="11.42578125" style="10"/>
    <col min="5370" max="5370" width="2.85546875" style="10" customWidth="1"/>
    <col min="5371" max="5371" width="6.85546875" style="10" customWidth="1"/>
    <col min="5372" max="5372" width="58.85546875" style="10" customWidth="1"/>
    <col min="5373" max="5373" width="16.28515625" style="10" customWidth="1"/>
    <col min="5374" max="5374" width="14.42578125" style="10" customWidth="1"/>
    <col min="5375" max="5375" width="9.140625" style="10" customWidth="1"/>
    <col min="5376" max="5376" width="14.42578125" style="10" customWidth="1"/>
    <col min="5377" max="5377" width="10.5703125" style="10" customWidth="1"/>
    <col min="5378" max="5378" width="0.140625" style="10" customWidth="1"/>
    <col min="5379" max="5625" width="11.42578125" style="10"/>
    <col min="5626" max="5626" width="2.85546875" style="10" customWidth="1"/>
    <col min="5627" max="5627" width="6.85546875" style="10" customWidth="1"/>
    <col min="5628" max="5628" width="58.85546875" style="10" customWidth="1"/>
    <col min="5629" max="5629" width="16.28515625" style="10" customWidth="1"/>
    <col min="5630" max="5630" width="14.42578125" style="10" customWidth="1"/>
    <col min="5631" max="5631" width="9.140625" style="10" customWidth="1"/>
    <col min="5632" max="5632" width="14.42578125" style="10" customWidth="1"/>
    <col min="5633" max="5633" width="10.5703125" style="10" customWidth="1"/>
    <col min="5634" max="5634" width="0.140625" style="10" customWidth="1"/>
    <col min="5635" max="5881" width="11.42578125" style="10"/>
    <col min="5882" max="5882" width="2.85546875" style="10" customWidth="1"/>
    <col min="5883" max="5883" width="6.85546875" style="10" customWidth="1"/>
    <col min="5884" max="5884" width="58.85546875" style="10" customWidth="1"/>
    <col min="5885" max="5885" width="16.28515625" style="10" customWidth="1"/>
    <col min="5886" max="5886" width="14.42578125" style="10" customWidth="1"/>
    <col min="5887" max="5887" width="9.140625" style="10" customWidth="1"/>
    <col min="5888" max="5888" width="14.42578125" style="10" customWidth="1"/>
    <col min="5889" max="5889" width="10.5703125" style="10" customWidth="1"/>
    <col min="5890" max="5890" width="0.140625" style="10" customWidth="1"/>
    <col min="5891" max="6137" width="11.42578125" style="10"/>
    <col min="6138" max="6138" width="2.85546875" style="10" customWidth="1"/>
    <col min="6139" max="6139" width="6.85546875" style="10" customWidth="1"/>
    <col min="6140" max="6140" width="58.85546875" style="10" customWidth="1"/>
    <col min="6141" max="6141" width="16.28515625" style="10" customWidth="1"/>
    <col min="6142" max="6142" width="14.42578125" style="10" customWidth="1"/>
    <col min="6143" max="6143" width="9.140625" style="10" customWidth="1"/>
    <col min="6144" max="6144" width="14.42578125" style="10" customWidth="1"/>
    <col min="6145" max="6145" width="10.5703125" style="10" customWidth="1"/>
    <col min="6146" max="6146" width="0.140625" style="10" customWidth="1"/>
    <col min="6147" max="6393" width="11.42578125" style="10"/>
    <col min="6394" max="6394" width="2.85546875" style="10" customWidth="1"/>
    <col min="6395" max="6395" width="6.85546875" style="10" customWidth="1"/>
    <col min="6396" max="6396" width="58.85546875" style="10" customWidth="1"/>
    <col min="6397" max="6397" width="16.28515625" style="10" customWidth="1"/>
    <col min="6398" max="6398" width="14.42578125" style="10" customWidth="1"/>
    <col min="6399" max="6399" width="9.140625" style="10" customWidth="1"/>
    <col min="6400" max="6400" width="14.42578125" style="10" customWidth="1"/>
    <col min="6401" max="6401" width="10.5703125" style="10" customWidth="1"/>
    <col min="6402" max="6402" width="0.140625" style="10" customWidth="1"/>
    <col min="6403" max="6649" width="11.42578125" style="10"/>
    <col min="6650" max="6650" width="2.85546875" style="10" customWidth="1"/>
    <col min="6651" max="6651" width="6.85546875" style="10" customWidth="1"/>
    <col min="6652" max="6652" width="58.85546875" style="10" customWidth="1"/>
    <col min="6653" max="6653" width="16.28515625" style="10" customWidth="1"/>
    <col min="6654" max="6654" width="14.42578125" style="10" customWidth="1"/>
    <col min="6655" max="6655" width="9.140625" style="10" customWidth="1"/>
    <col min="6656" max="6656" width="14.42578125" style="10" customWidth="1"/>
    <col min="6657" max="6657" width="10.5703125" style="10" customWidth="1"/>
    <col min="6658" max="6658" width="0.140625" style="10" customWidth="1"/>
    <col min="6659" max="6905" width="11.42578125" style="10"/>
    <col min="6906" max="6906" width="2.85546875" style="10" customWidth="1"/>
    <col min="6907" max="6907" width="6.85546875" style="10" customWidth="1"/>
    <col min="6908" max="6908" width="58.85546875" style="10" customWidth="1"/>
    <col min="6909" max="6909" width="16.28515625" style="10" customWidth="1"/>
    <col min="6910" max="6910" width="14.42578125" style="10" customWidth="1"/>
    <col min="6911" max="6911" width="9.140625" style="10" customWidth="1"/>
    <col min="6912" max="6912" width="14.42578125" style="10" customWidth="1"/>
    <col min="6913" max="6913" width="10.5703125" style="10" customWidth="1"/>
    <col min="6914" max="6914" width="0.140625" style="10" customWidth="1"/>
    <col min="6915" max="7161" width="11.42578125" style="10"/>
    <col min="7162" max="7162" width="2.85546875" style="10" customWidth="1"/>
    <col min="7163" max="7163" width="6.85546875" style="10" customWidth="1"/>
    <col min="7164" max="7164" width="58.85546875" style="10" customWidth="1"/>
    <col min="7165" max="7165" width="16.28515625" style="10" customWidth="1"/>
    <col min="7166" max="7166" width="14.42578125" style="10" customWidth="1"/>
    <col min="7167" max="7167" width="9.140625" style="10" customWidth="1"/>
    <col min="7168" max="7168" width="14.42578125" style="10" customWidth="1"/>
    <col min="7169" max="7169" width="10.5703125" style="10" customWidth="1"/>
    <col min="7170" max="7170" width="0.140625" style="10" customWidth="1"/>
    <col min="7171" max="7417" width="11.42578125" style="10"/>
    <col min="7418" max="7418" width="2.85546875" style="10" customWidth="1"/>
    <col min="7419" max="7419" width="6.85546875" style="10" customWidth="1"/>
    <col min="7420" max="7420" width="58.85546875" style="10" customWidth="1"/>
    <col min="7421" max="7421" width="16.28515625" style="10" customWidth="1"/>
    <col min="7422" max="7422" width="14.42578125" style="10" customWidth="1"/>
    <col min="7423" max="7423" width="9.140625" style="10" customWidth="1"/>
    <col min="7424" max="7424" width="14.42578125" style="10" customWidth="1"/>
    <col min="7425" max="7425" width="10.5703125" style="10" customWidth="1"/>
    <col min="7426" max="7426" width="0.140625" style="10" customWidth="1"/>
    <col min="7427" max="7673" width="11.42578125" style="10"/>
    <col min="7674" max="7674" width="2.85546875" style="10" customWidth="1"/>
    <col min="7675" max="7675" width="6.85546875" style="10" customWidth="1"/>
    <col min="7676" max="7676" width="58.85546875" style="10" customWidth="1"/>
    <col min="7677" max="7677" width="16.28515625" style="10" customWidth="1"/>
    <col min="7678" max="7678" width="14.42578125" style="10" customWidth="1"/>
    <col min="7679" max="7679" width="9.140625" style="10" customWidth="1"/>
    <col min="7680" max="7680" width="14.42578125" style="10" customWidth="1"/>
    <col min="7681" max="7681" width="10.5703125" style="10" customWidth="1"/>
    <col min="7682" max="7682" width="0.140625" style="10" customWidth="1"/>
    <col min="7683" max="7929" width="11.42578125" style="10"/>
    <col min="7930" max="7930" width="2.85546875" style="10" customWidth="1"/>
    <col min="7931" max="7931" width="6.85546875" style="10" customWidth="1"/>
    <col min="7932" max="7932" width="58.85546875" style="10" customWidth="1"/>
    <col min="7933" max="7933" width="16.28515625" style="10" customWidth="1"/>
    <col min="7934" max="7934" width="14.42578125" style="10" customWidth="1"/>
    <col min="7935" max="7935" width="9.140625" style="10" customWidth="1"/>
    <col min="7936" max="7936" width="14.42578125" style="10" customWidth="1"/>
    <col min="7937" max="7937" width="10.5703125" style="10" customWidth="1"/>
    <col min="7938" max="7938" width="0.140625" style="10" customWidth="1"/>
    <col min="7939" max="8185" width="11.42578125" style="10"/>
    <col min="8186" max="8186" width="2.85546875" style="10" customWidth="1"/>
    <col min="8187" max="8187" width="6.85546875" style="10" customWidth="1"/>
    <col min="8188" max="8188" width="58.85546875" style="10" customWidth="1"/>
    <col min="8189" max="8189" width="16.28515625" style="10" customWidth="1"/>
    <col min="8190" max="8190" width="14.42578125" style="10" customWidth="1"/>
    <col min="8191" max="8191" width="9.140625" style="10" customWidth="1"/>
    <col min="8192" max="8192" width="14.42578125" style="10" customWidth="1"/>
    <col min="8193" max="8193" width="10.5703125" style="10" customWidth="1"/>
    <col min="8194" max="8194" width="0.140625" style="10" customWidth="1"/>
    <col min="8195" max="8441" width="11.42578125" style="10"/>
    <col min="8442" max="8442" width="2.85546875" style="10" customWidth="1"/>
    <col min="8443" max="8443" width="6.85546875" style="10" customWidth="1"/>
    <col min="8444" max="8444" width="58.85546875" style="10" customWidth="1"/>
    <col min="8445" max="8445" width="16.28515625" style="10" customWidth="1"/>
    <col min="8446" max="8446" width="14.42578125" style="10" customWidth="1"/>
    <col min="8447" max="8447" width="9.140625" style="10" customWidth="1"/>
    <col min="8448" max="8448" width="14.42578125" style="10" customWidth="1"/>
    <col min="8449" max="8449" width="10.5703125" style="10" customWidth="1"/>
    <col min="8450" max="8450" width="0.140625" style="10" customWidth="1"/>
    <col min="8451" max="8697" width="11.42578125" style="10"/>
    <col min="8698" max="8698" width="2.85546875" style="10" customWidth="1"/>
    <col min="8699" max="8699" width="6.85546875" style="10" customWidth="1"/>
    <col min="8700" max="8700" width="58.85546875" style="10" customWidth="1"/>
    <col min="8701" max="8701" width="16.28515625" style="10" customWidth="1"/>
    <col min="8702" max="8702" width="14.42578125" style="10" customWidth="1"/>
    <col min="8703" max="8703" width="9.140625" style="10" customWidth="1"/>
    <col min="8704" max="8704" width="14.42578125" style="10" customWidth="1"/>
    <col min="8705" max="8705" width="10.5703125" style="10" customWidth="1"/>
    <col min="8706" max="8706" width="0.140625" style="10" customWidth="1"/>
    <col min="8707" max="8953" width="11.42578125" style="10"/>
    <col min="8954" max="8954" width="2.85546875" style="10" customWidth="1"/>
    <col min="8955" max="8955" width="6.85546875" style="10" customWidth="1"/>
    <col min="8956" max="8956" width="58.85546875" style="10" customWidth="1"/>
    <col min="8957" max="8957" width="16.28515625" style="10" customWidth="1"/>
    <col min="8958" max="8958" width="14.42578125" style="10" customWidth="1"/>
    <col min="8959" max="8959" width="9.140625" style="10" customWidth="1"/>
    <col min="8960" max="8960" width="14.42578125" style="10" customWidth="1"/>
    <col min="8961" max="8961" width="10.5703125" style="10" customWidth="1"/>
    <col min="8962" max="8962" width="0.140625" style="10" customWidth="1"/>
    <col min="8963" max="9209" width="11.42578125" style="10"/>
    <col min="9210" max="9210" width="2.85546875" style="10" customWidth="1"/>
    <col min="9211" max="9211" width="6.85546875" style="10" customWidth="1"/>
    <col min="9212" max="9212" width="58.85546875" style="10" customWidth="1"/>
    <col min="9213" max="9213" width="16.28515625" style="10" customWidth="1"/>
    <col min="9214" max="9214" width="14.42578125" style="10" customWidth="1"/>
    <col min="9215" max="9215" width="9.140625" style="10" customWidth="1"/>
    <col min="9216" max="9216" width="14.42578125" style="10" customWidth="1"/>
    <col min="9217" max="9217" width="10.5703125" style="10" customWidth="1"/>
    <col min="9218" max="9218" width="0.140625" style="10" customWidth="1"/>
    <col min="9219" max="9465" width="11.42578125" style="10"/>
    <col min="9466" max="9466" width="2.85546875" style="10" customWidth="1"/>
    <col min="9467" max="9467" width="6.85546875" style="10" customWidth="1"/>
    <col min="9468" max="9468" width="58.85546875" style="10" customWidth="1"/>
    <col min="9469" max="9469" width="16.28515625" style="10" customWidth="1"/>
    <col min="9470" max="9470" width="14.42578125" style="10" customWidth="1"/>
    <col min="9471" max="9471" width="9.140625" style="10" customWidth="1"/>
    <col min="9472" max="9472" width="14.42578125" style="10" customWidth="1"/>
    <col min="9473" max="9473" width="10.5703125" style="10" customWidth="1"/>
    <col min="9474" max="9474" width="0.140625" style="10" customWidth="1"/>
    <col min="9475" max="9721" width="11.42578125" style="10"/>
    <col min="9722" max="9722" width="2.85546875" style="10" customWidth="1"/>
    <col min="9723" max="9723" width="6.85546875" style="10" customWidth="1"/>
    <col min="9724" max="9724" width="58.85546875" style="10" customWidth="1"/>
    <col min="9725" max="9725" width="16.28515625" style="10" customWidth="1"/>
    <col min="9726" max="9726" width="14.42578125" style="10" customWidth="1"/>
    <col min="9727" max="9727" width="9.140625" style="10" customWidth="1"/>
    <col min="9728" max="9728" width="14.42578125" style="10" customWidth="1"/>
    <col min="9729" max="9729" width="10.5703125" style="10" customWidth="1"/>
    <col min="9730" max="9730" width="0.140625" style="10" customWidth="1"/>
    <col min="9731" max="9977" width="11.42578125" style="10"/>
    <col min="9978" max="9978" width="2.85546875" style="10" customWidth="1"/>
    <col min="9979" max="9979" width="6.85546875" style="10" customWidth="1"/>
    <col min="9980" max="9980" width="58.85546875" style="10" customWidth="1"/>
    <col min="9981" max="9981" width="16.28515625" style="10" customWidth="1"/>
    <col min="9982" max="9982" width="14.42578125" style="10" customWidth="1"/>
    <col min="9983" max="9983" width="9.140625" style="10" customWidth="1"/>
    <col min="9984" max="9984" width="14.42578125" style="10" customWidth="1"/>
    <col min="9985" max="9985" width="10.5703125" style="10" customWidth="1"/>
    <col min="9986" max="9986" width="0.140625" style="10" customWidth="1"/>
    <col min="9987" max="10233" width="11.42578125" style="10"/>
    <col min="10234" max="10234" width="2.85546875" style="10" customWidth="1"/>
    <col min="10235" max="10235" width="6.85546875" style="10" customWidth="1"/>
    <col min="10236" max="10236" width="58.85546875" style="10" customWidth="1"/>
    <col min="10237" max="10237" width="16.28515625" style="10" customWidth="1"/>
    <col min="10238" max="10238" width="14.42578125" style="10" customWidth="1"/>
    <col min="10239" max="10239" width="9.140625" style="10" customWidth="1"/>
    <col min="10240" max="10240" width="14.42578125" style="10" customWidth="1"/>
    <col min="10241" max="10241" width="10.5703125" style="10" customWidth="1"/>
    <col min="10242" max="10242" width="0.140625" style="10" customWidth="1"/>
    <col min="10243" max="10489" width="11.42578125" style="10"/>
    <col min="10490" max="10490" width="2.85546875" style="10" customWidth="1"/>
    <col min="10491" max="10491" width="6.85546875" style="10" customWidth="1"/>
    <col min="10492" max="10492" width="58.85546875" style="10" customWidth="1"/>
    <col min="10493" max="10493" width="16.28515625" style="10" customWidth="1"/>
    <col min="10494" max="10494" width="14.42578125" style="10" customWidth="1"/>
    <col min="10495" max="10495" width="9.140625" style="10" customWidth="1"/>
    <col min="10496" max="10496" width="14.42578125" style="10" customWidth="1"/>
    <col min="10497" max="10497" width="10.5703125" style="10" customWidth="1"/>
    <col min="10498" max="10498" width="0.140625" style="10" customWidth="1"/>
    <col min="10499" max="10745" width="11.42578125" style="10"/>
    <col min="10746" max="10746" width="2.85546875" style="10" customWidth="1"/>
    <col min="10747" max="10747" width="6.85546875" style="10" customWidth="1"/>
    <col min="10748" max="10748" width="58.85546875" style="10" customWidth="1"/>
    <col min="10749" max="10749" width="16.28515625" style="10" customWidth="1"/>
    <col min="10750" max="10750" width="14.42578125" style="10" customWidth="1"/>
    <col min="10751" max="10751" width="9.140625" style="10" customWidth="1"/>
    <col min="10752" max="10752" width="14.42578125" style="10" customWidth="1"/>
    <col min="10753" max="10753" width="10.5703125" style="10" customWidth="1"/>
    <col min="10754" max="10754" width="0.140625" style="10" customWidth="1"/>
    <col min="10755" max="11001" width="11.42578125" style="10"/>
    <col min="11002" max="11002" width="2.85546875" style="10" customWidth="1"/>
    <col min="11003" max="11003" width="6.85546875" style="10" customWidth="1"/>
    <col min="11004" max="11004" width="58.85546875" style="10" customWidth="1"/>
    <col min="11005" max="11005" width="16.28515625" style="10" customWidth="1"/>
    <col min="11006" max="11006" width="14.42578125" style="10" customWidth="1"/>
    <col min="11007" max="11007" width="9.140625" style="10" customWidth="1"/>
    <col min="11008" max="11008" width="14.42578125" style="10" customWidth="1"/>
    <col min="11009" max="11009" width="10.5703125" style="10" customWidth="1"/>
    <col min="11010" max="11010" width="0.140625" style="10" customWidth="1"/>
    <col min="11011" max="11257" width="11.42578125" style="10"/>
    <col min="11258" max="11258" width="2.85546875" style="10" customWidth="1"/>
    <col min="11259" max="11259" width="6.85546875" style="10" customWidth="1"/>
    <col min="11260" max="11260" width="58.85546875" style="10" customWidth="1"/>
    <col min="11261" max="11261" width="16.28515625" style="10" customWidth="1"/>
    <col min="11262" max="11262" width="14.42578125" style="10" customWidth="1"/>
    <col min="11263" max="11263" width="9.140625" style="10" customWidth="1"/>
    <col min="11264" max="11264" width="14.42578125" style="10" customWidth="1"/>
    <col min="11265" max="11265" width="10.5703125" style="10" customWidth="1"/>
    <col min="11266" max="11266" width="0.140625" style="10" customWidth="1"/>
    <col min="11267" max="11513" width="11.42578125" style="10"/>
    <col min="11514" max="11514" width="2.85546875" style="10" customWidth="1"/>
    <col min="11515" max="11515" width="6.85546875" style="10" customWidth="1"/>
    <col min="11516" max="11516" width="58.85546875" style="10" customWidth="1"/>
    <col min="11517" max="11517" width="16.28515625" style="10" customWidth="1"/>
    <col min="11518" max="11518" width="14.42578125" style="10" customWidth="1"/>
    <col min="11519" max="11519" width="9.140625" style="10" customWidth="1"/>
    <col min="11520" max="11520" width="14.42578125" style="10" customWidth="1"/>
    <col min="11521" max="11521" width="10.5703125" style="10" customWidth="1"/>
    <col min="11522" max="11522" width="0.140625" style="10" customWidth="1"/>
    <col min="11523" max="11769" width="11.42578125" style="10"/>
    <col min="11770" max="11770" width="2.85546875" style="10" customWidth="1"/>
    <col min="11771" max="11771" width="6.85546875" style="10" customWidth="1"/>
    <col min="11772" max="11772" width="58.85546875" style="10" customWidth="1"/>
    <col min="11773" max="11773" width="16.28515625" style="10" customWidth="1"/>
    <col min="11774" max="11774" width="14.42578125" style="10" customWidth="1"/>
    <col min="11775" max="11775" width="9.140625" style="10" customWidth="1"/>
    <col min="11776" max="11776" width="14.42578125" style="10" customWidth="1"/>
    <col min="11777" max="11777" width="10.5703125" style="10" customWidth="1"/>
    <col min="11778" max="11778" width="0.140625" style="10" customWidth="1"/>
    <col min="11779" max="12025" width="11.42578125" style="10"/>
    <col min="12026" max="12026" width="2.85546875" style="10" customWidth="1"/>
    <col min="12027" max="12027" width="6.85546875" style="10" customWidth="1"/>
    <col min="12028" max="12028" width="58.85546875" style="10" customWidth="1"/>
    <col min="12029" max="12029" width="16.28515625" style="10" customWidth="1"/>
    <col min="12030" max="12030" width="14.42578125" style="10" customWidth="1"/>
    <col min="12031" max="12031" width="9.140625" style="10" customWidth="1"/>
    <col min="12032" max="12032" width="14.42578125" style="10" customWidth="1"/>
    <col min="12033" max="12033" width="10.5703125" style="10" customWidth="1"/>
    <col min="12034" max="12034" width="0.140625" style="10" customWidth="1"/>
    <col min="12035" max="12281" width="11.42578125" style="10"/>
    <col min="12282" max="12282" width="2.85546875" style="10" customWidth="1"/>
    <col min="12283" max="12283" width="6.85546875" style="10" customWidth="1"/>
    <col min="12284" max="12284" width="58.85546875" style="10" customWidth="1"/>
    <col min="12285" max="12285" width="16.28515625" style="10" customWidth="1"/>
    <col min="12286" max="12286" width="14.42578125" style="10" customWidth="1"/>
    <col min="12287" max="12287" width="9.140625" style="10" customWidth="1"/>
    <col min="12288" max="12288" width="14.42578125" style="10" customWidth="1"/>
    <col min="12289" max="12289" width="10.5703125" style="10" customWidth="1"/>
    <col min="12290" max="12290" width="0.140625" style="10" customWidth="1"/>
    <col min="12291" max="12537" width="11.42578125" style="10"/>
    <col min="12538" max="12538" width="2.85546875" style="10" customWidth="1"/>
    <col min="12539" max="12539" width="6.85546875" style="10" customWidth="1"/>
    <col min="12540" max="12540" width="58.85546875" style="10" customWidth="1"/>
    <col min="12541" max="12541" width="16.28515625" style="10" customWidth="1"/>
    <col min="12542" max="12542" width="14.42578125" style="10" customWidth="1"/>
    <col min="12543" max="12543" width="9.140625" style="10" customWidth="1"/>
    <col min="12544" max="12544" width="14.42578125" style="10" customWidth="1"/>
    <col min="12545" max="12545" width="10.5703125" style="10" customWidth="1"/>
    <col min="12546" max="12546" width="0.140625" style="10" customWidth="1"/>
    <col min="12547" max="12793" width="11.42578125" style="10"/>
    <col min="12794" max="12794" width="2.85546875" style="10" customWidth="1"/>
    <col min="12795" max="12795" width="6.85546875" style="10" customWidth="1"/>
    <col min="12796" max="12796" width="58.85546875" style="10" customWidth="1"/>
    <col min="12797" max="12797" width="16.28515625" style="10" customWidth="1"/>
    <col min="12798" max="12798" width="14.42578125" style="10" customWidth="1"/>
    <col min="12799" max="12799" width="9.140625" style="10" customWidth="1"/>
    <col min="12800" max="12800" width="14.42578125" style="10" customWidth="1"/>
    <col min="12801" max="12801" width="10.5703125" style="10" customWidth="1"/>
    <col min="12802" max="12802" width="0.140625" style="10" customWidth="1"/>
    <col min="12803" max="13049" width="11.42578125" style="10"/>
    <col min="13050" max="13050" width="2.85546875" style="10" customWidth="1"/>
    <col min="13051" max="13051" width="6.85546875" style="10" customWidth="1"/>
    <col min="13052" max="13052" width="58.85546875" style="10" customWidth="1"/>
    <col min="13053" max="13053" width="16.28515625" style="10" customWidth="1"/>
    <col min="13054" max="13054" width="14.42578125" style="10" customWidth="1"/>
    <col min="13055" max="13055" width="9.140625" style="10" customWidth="1"/>
    <col min="13056" max="13056" width="14.42578125" style="10" customWidth="1"/>
    <col min="13057" max="13057" width="10.5703125" style="10" customWidth="1"/>
    <col min="13058" max="13058" width="0.140625" style="10" customWidth="1"/>
    <col min="13059" max="13305" width="11.42578125" style="10"/>
    <col min="13306" max="13306" width="2.85546875" style="10" customWidth="1"/>
    <col min="13307" max="13307" width="6.85546875" style="10" customWidth="1"/>
    <col min="13308" max="13308" width="58.85546875" style="10" customWidth="1"/>
    <col min="13309" max="13309" width="16.28515625" style="10" customWidth="1"/>
    <col min="13310" max="13310" width="14.42578125" style="10" customWidth="1"/>
    <col min="13311" max="13311" width="9.140625" style="10" customWidth="1"/>
    <col min="13312" max="13312" width="14.42578125" style="10" customWidth="1"/>
    <col min="13313" max="13313" width="10.5703125" style="10" customWidth="1"/>
    <col min="13314" max="13314" width="0.140625" style="10" customWidth="1"/>
    <col min="13315" max="13561" width="11.42578125" style="10"/>
    <col min="13562" max="13562" width="2.85546875" style="10" customWidth="1"/>
    <col min="13563" max="13563" width="6.85546875" style="10" customWidth="1"/>
    <col min="13564" max="13564" width="58.85546875" style="10" customWidth="1"/>
    <col min="13565" max="13565" width="16.28515625" style="10" customWidth="1"/>
    <col min="13566" max="13566" width="14.42578125" style="10" customWidth="1"/>
    <col min="13567" max="13567" width="9.140625" style="10" customWidth="1"/>
    <col min="13568" max="13568" width="14.42578125" style="10" customWidth="1"/>
    <col min="13569" max="13569" width="10.5703125" style="10" customWidth="1"/>
    <col min="13570" max="13570" width="0.140625" style="10" customWidth="1"/>
    <col min="13571" max="13817" width="11.42578125" style="10"/>
    <col min="13818" max="13818" width="2.85546875" style="10" customWidth="1"/>
    <col min="13819" max="13819" width="6.85546875" style="10" customWidth="1"/>
    <col min="13820" max="13820" width="58.85546875" style="10" customWidth="1"/>
    <col min="13821" max="13821" width="16.28515625" style="10" customWidth="1"/>
    <col min="13822" max="13822" width="14.42578125" style="10" customWidth="1"/>
    <col min="13823" max="13823" width="9.140625" style="10" customWidth="1"/>
    <col min="13824" max="13824" width="14.42578125" style="10" customWidth="1"/>
    <col min="13825" max="13825" width="10.5703125" style="10" customWidth="1"/>
    <col min="13826" max="13826" width="0.140625" style="10" customWidth="1"/>
    <col min="13827" max="14073" width="11.42578125" style="10"/>
    <col min="14074" max="14074" width="2.85546875" style="10" customWidth="1"/>
    <col min="14075" max="14075" width="6.85546875" style="10" customWidth="1"/>
    <col min="14076" max="14076" width="58.85546875" style="10" customWidth="1"/>
    <col min="14077" max="14077" width="16.28515625" style="10" customWidth="1"/>
    <col min="14078" max="14078" width="14.42578125" style="10" customWidth="1"/>
    <col min="14079" max="14079" width="9.140625" style="10" customWidth="1"/>
    <col min="14080" max="14080" width="14.42578125" style="10" customWidth="1"/>
    <col min="14081" max="14081" width="10.5703125" style="10" customWidth="1"/>
    <col min="14082" max="14082" width="0.140625" style="10" customWidth="1"/>
    <col min="14083" max="14329" width="11.42578125" style="10"/>
    <col min="14330" max="14330" width="2.85546875" style="10" customWidth="1"/>
    <col min="14331" max="14331" width="6.85546875" style="10" customWidth="1"/>
    <col min="14332" max="14332" width="58.85546875" style="10" customWidth="1"/>
    <col min="14333" max="14333" width="16.28515625" style="10" customWidth="1"/>
    <col min="14334" max="14334" width="14.42578125" style="10" customWidth="1"/>
    <col min="14335" max="14335" width="9.140625" style="10" customWidth="1"/>
    <col min="14336" max="14336" width="14.42578125" style="10" customWidth="1"/>
    <col min="14337" max="14337" width="10.5703125" style="10" customWidth="1"/>
    <col min="14338" max="14338" width="0.140625" style="10" customWidth="1"/>
    <col min="14339" max="14585" width="11.42578125" style="10"/>
    <col min="14586" max="14586" width="2.85546875" style="10" customWidth="1"/>
    <col min="14587" max="14587" width="6.85546875" style="10" customWidth="1"/>
    <col min="14588" max="14588" width="58.85546875" style="10" customWidth="1"/>
    <col min="14589" max="14589" width="16.28515625" style="10" customWidth="1"/>
    <col min="14590" max="14590" width="14.42578125" style="10" customWidth="1"/>
    <col min="14591" max="14591" width="9.140625" style="10" customWidth="1"/>
    <col min="14592" max="14592" width="14.42578125" style="10" customWidth="1"/>
    <col min="14593" max="14593" width="10.5703125" style="10" customWidth="1"/>
    <col min="14594" max="14594" width="0.140625" style="10" customWidth="1"/>
    <col min="14595" max="14841" width="11.42578125" style="10"/>
    <col min="14842" max="14842" width="2.85546875" style="10" customWidth="1"/>
    <col min="14843" max="14843" width="6.85546875" style="10" customWidth="1"/>
    <col min="14844" max="14844" width="58.85546875" style="10" customWidth="1"/>
    <col min="14845" max="14845" width="16.28515625" style="10" customWidth="1"/>
    <col min="14846" max="14846" width="14.42578125" style="10" customWidth="1"/>
    <col min="14847" max="14847" width="9.140625" style="10" customWidth="1"/>
    <col min="14848" max="14848" width="14.42578125" style="10" customWidth="1"/>
    <col min="14849" max="14849" width="10.5703125" style="10" customWidth="1"/>
    <col min="14850" max="14850" width="0.140625" style="10" customWidth="1"/>
    <col min="14851" max="15097" width="11.42578125" style="10"/>
    <col min="15098" max="15098" width="2.85546875" style="10" customWidth="1"/>
    <col min="15099" max="15099" width="6.85546875" style="10" customWidth="1"/>
    <col min="15100" max="15100" width="58.85546875" style="10" customWidth="1"/>
    <col min="15101" max="15101" width="16.28515625" style="10" customWidth="1"/>
    <col min="15102" max="15102" width="14.42578125" style="10" customWidth="1"/>
    <col min="15103" max="15103" width="9.140625" style="10" customWidth="1"/>
    <col min="15104" max="15104" width="14.42578125" style="10" customWidth="1"/>
    <col min="15105" max="15105" width="10.5703125" style="10" customWidth="1"/>
    <col min="15106" max="15106" width="0.140625" style="10" customWidth="1"/>
    <col min="15107" max="15353" width="11.42578125" style="10"/>
    <col min="15354" max="15354" width="2.85546875" style="10" customWidth="1"/>
    <col min="15355" max="15355" width="6.85546875" style="10" customWidth="1"/>
    <col min="15356" max="15356" width="58.85546875" style="10" customWidth="1"/>
    <col min="15357" max="15357" width="16.28515625" style="10" customWidth="1"/>
    <col min="15358" max="15358" width="14.42578125" style="10" customWidth="1"/>
    <col min="15359" max="15359" width="9.140625" style="10" customWidth="1"/>
    <col min="15360" max="15360" width="14.42578125" style="10" customWidth="1"/>
    <col min="15361" max="15361" width="10.5703125" style="10" customWidth="1"/>
    <col min="15362" max="15362" width="0.140625" style="10" customWidth="1"/>
    <col min="15363" max="15609" width="11.42578125" style="10"/>
    <col min="15610" max="15610" width="2.85546875" style="10" customWidth="1"/>
    <col min="15611" max="15611" width="6.85546875" style="10" customWidth="1"/>
    <col min="15612" max="15612" width="58.85546875" style="10" customWidth="1"/>
    <col min="15613" max="15613" width="16.28515625" style="10" customWidth="1"/>
    <col min="15614" max="15614" width="14.42578125" style="10" customWidth="1"/>
    <col min="15615" max="15615" width="9.140625" style="10" customWidth="1"/>
    <col min="15616" max="15616" width="14.42578125" style="10" customWidth="1"/>
    <col min="15617" max="15617" width="10.5703125" style="10" customWidth="1"/>
    <col min="15618" max="15618" width="0.140625" style="10" customWidth="1"/>
    <col min="15619" max="15865" width="11.42578125" style="10"/>
    <col min="15866" max="15866" width="2.85546875" style="10" customWidth="1"/>
    <col min="15867" max="15867" width="6.85546875" style="10" customWidth="1"/>
    <col min="15868" max="15868" width="58.85546875" style="10" customWidth="1"/>
    <col min="15869" max="15869" width="16.28515625" style="10" customWidth="1"/>
    <col min="15870" max="15870" width="14.42578125" style="10" customWidth="1"/>
    <col min="15871" max="15871" width="9.140625" style="10" customWidth="1"/>
    <col min="15872" max="15872" width="14.42578125" style="10" customWidth="1"/>
    <col min="15873" max="15873" width="10.5703125" style="10" customWidth="1"/>
    <col min="15874" max="15874" width="0.140625" style="10" customWidth="1"/>
    <col min="15875" max="16121" width="11.42578125" style="10"/>
    <col min="16122" max="16122" width="2.85546875" style="10" customWidth="1"/>
    <col min="16123" max="16123" width="6.85546875" style="10" customWidth="1"/>
    <col min="16124" max="16124" width="58.85546875" style="10" customWidth="1"/>
    <col min="16125" max="16125" width="16.28515625" style="10" customWidth="1"/>
    <col min="16126" max="16126" width="14.42578125" style="10" customWidth="1"/>
    <col min="16127" max="16127" width="9.140625" style="10" customWidth="1"/>
    <col min="16128" max="16128" width="14.42578125" style="10" customWidth="1"/>
    <col min="16129" max="16129" width="10.5703125" style="10" customWidth="1"/>
    <col min="16130" max="16130" width="0.140625" style="10" customWidth="1"/>
    <col min="16131" max="16384" width="11.42578125" style="10"/>
  </cols>
  <sheetData>
    <row r="1" spans="1:3" ht="30" customHeight="1" x14ac:dyDescent="0.2">
      <c r="A1" s="122" t="str">
        <f>DPGF_GLOBAL!A4</f>
        <v>HPZ90 - 92 RUE D'ASSAS - 75006 PARIS - BATIMENT : A - REPERE : ASC 3 - DUPLEX GAUCHE</v>
      </c>
      <c r="B1" s="123"/>
      <c r="C1" s="124"/>
    </row>
    <row r="2" spans="1:3" ht="15" customHeight="1" x14ac:dyDescent="0.2">
      <c r="A2" s="120" t="s">
        <v>15</v>
      </c>
      <c r="B2" s="125" t="s">
        <v>58</v>
      </c>
      <c r="C2" s="126"/>
    </row>
    <row r="3" spans="1:3" ht="15" customHeight="1" x14ac:dyDescent="0.2">
      <c r="A3" s="121"/>
      <c r="B3" s="23" t="s">
        <v>31</v>
      </c>
      <c r="C3" s="23" t="s">
        <v>32</v>
      </c>
    </row>
    <row r="4" spans="1:3" ht="22.5" customHeight="1" x14ac:dyDescent="0.2">
      <c r="A4" s="12" t="s">
        <v>51</v>
      </c>
      <c r="B4" s="2">
        <v>900</v>
      </c>
      <c r="C4" s="62"/>
    </row>
    <row r="5" spans="1:3" x14ac:dyDescent="0.2">
      <c r="A5" s="12" t="s">
        <v>52</v>
      </c>
      <c r="B5" s="2">
        <v>10</v>
      </c>
      <c r="C5" s="62"/>
    </row>
    <row r="6" spans="1:3" x14ac:dyDescent="0.2">
      <c r="A6" s="12" t="s">
        <v>53</v>
      </c>
      <c r="B6" s="2" t="s">
        <v>59</v>
      </c>
      <c r="C6" s="62"/>
    </row>
    <row r="7" spans="1:3" x14ac:dyDescent="0.2">
      <c r="A7" s="12" t="s">
        <v>54</v>
      </c>
      <c r="B7" s="2">
        <v>11</v>
      </c>
      <c r="C7" s="62"/>
    </row>
    <row r="8" spans="1:3" x14ac:dyDescent="0.2">
      <c r="A8" s="12" t="s">
        <v>55</v>
      </c>
      <c r="B8" s="2">
        <v>1</v>
      </c>
      <c r="C8" s="62"/>
    </row>
    <row r="9" spans="1:3" x14ac:dyDescent="0.2">
      <c r="A9" s="12" t="s">
        <v>56</v>
      </c>
      <c r="B9" s="2" t="s">
        <v>60</v>
      </c>
      <c r="C9" s="62"/>
    </row>
    <row r="10" spans="1:3" x14ac:dyDescent="0.2">
      <c r="A10" s="12" t="s">
        <v>57</v>
      </c>
      <c r="B10" s="2">
        <v>900</v>
      </c>
      <c r="C10" s="62"/>
    </row>
    <row r="12" spans="1:3" ht="30" customHeight="1" x14ac:dyDescent="0.2">
      <c r="A12" s="122" t="str">
        <f>DPGF_GLOBAL!A5</f>
        <v>HPZ91 - 92 RUE D'ASSAS - 75006 PARIS - BATIMENT : A - REPERE : ASC 2 - DUPLEX DROIT</v>
      </c>
      <c r="B12" s="123"/>
      <c r="C12" s="124"/>
    </row>
    <row r="13" spans="1:3" ht="15" customHeight="1" x14ac:dyDescent="0.2">
      <c r="A13" s="120" t="s">
        <v>15</v>
      </c>
      <c r="B13" s="125" t="s">
        <v>58</v>
      </c>
      <c r="C13" s="126"/>
    </row>
    <row r="14" spans="1:3" ht="15" customHeight="1" x14ac:dyDescent="0.2">
      <c r="A14" s="121"/>
      <c r="B14" s="23" t="s">
        <v>31</v>
      </c>
      <c r="C14" s="23" t="s">
        <v>32</v>
      </c>
    </row>
    <row r="15" spans="1:3" ht="22.5" customHeight="1" x14ac:dyDescent="0.2">
      <c r="A15" s="12" t="s">
        <v>51</v>
      </c>
      <c r="B15" s="2">
        <v>900</v>
      </c>
      <c r="C15" s="62"/>
    </row>
    <row r="16" spans="1:3" x14ac:dyDescent="0.2">
      <c r="A16" s="12" t="s">
        <v>52</v>
      </c>
      <c r="B16" s="2">
        <v>10</v>
      </c>
      <c r="C16" s="62"/>
    </row>
    <row r="17" spans="1:3" x14ac:dyDescent="0.2">
      <c r="A17" s="12" t="s">
        <v>53</v>
      </c>
      <c r="B17" s="2" t="s">
        <v>59</v>
      </c>
      <c r="C17" s="62"/>
    </row>
    <row r="18" spans="1:3" x14ac:dyDescent="0.2">
      <c r="A18" s="12" t="s">
        <v>54</v>
      </c>
      <c r="B18" s="2">
        <v>10</v>
      </c>
      <c r="C18" s="62"/>
    </row>
    <row r="19" spans="1:3" x14ac:dyDescent="0.2">
      <c r="A19" s="12" t="s">
        <v>55</v>
      </c>
      <c r="B19" s="2">
        <v>1</v>
      </c>
      <c r="C19" s="62"/>
    </row>
    <row r="20" spans="1:3" x14ac:dyDescent="0.2">
      <c r="A20" s="12" t="s">
        <v>56</v>
      </c>
      <c r="B20" s="2" t="s">
        <v>60</v>
      </c>
      <c r="C20" s="62"/>
    </row>
    <row r="21" spans="1:3" x14ac:dyDescent="0.2">
      <c r="A21" s="12" t="s">
        <v>57</v>
      </c>
      <c r="B21" s="2">
        <v>900</v>
      </c>
      <c r="C21" s="62"/>
    </row>
    <row r="23" spans="1:3" ht="30" customHeight="1" x14ac:dyDescent="0.2">
      <c r="A23" s="122" t="str">
        <f>DPGF_GLOBAL!A6</f>
        <v>HPZ92 - 92 RUE D'ASSAS - 75006 PARIS - BATIMENT : D - REPERE : ASC 5 - BIBLIOTHEQUE</v>
      </c>
      <c r="B23" s="123"/>
      <c r="C23" s="124"/>
    </row>
    <row r="24" spans="1:3" ht="15" customHeight="1" x14ac:dyDescent="0.2">
      <c r="A24" s="120" t="s">
        <v>15</v>
      </c>
      <c r="B24" s="125" t="s">
        <v>58</v>
      </c>
      <c r="C24" s="126"/>
    </row>
    <row r="25" spans="1:3" ht="15" customHeight="1" x14ac:dyDescent="0.2">
      <c r="A25" s="121"/>
      <c r="B25" s="23" t="s">
        <v>31</v>
      </c>
      <c r="C25" s="23" t="s">
        <v>32</v>
      </c>
    </row>
    <row r="26" spans="1:3" ht="22.5" customHeight="1" x14ac:dyDescent="0.2">
      <c r="A26" s="12" t="s">
        <v>51</v>
      </c>
      <c r="B26" s="2">
        <v>630</v>
      </c>
      <c r="C26" s="62"/>
    </row>
    <row r="27" spans="1:3" x14ac:dyDescent="0.2">
      <c r="A27" s="12" t="s">
        <v>52</v>
      </c>
      <c r="B27" s="2">
        <v>8</v>
      </c>
      <c r="C27" s="62"/>
    </row>
    <row r="28" spans="1:3" x14ac:dyDescent="0.2">
      <c r="A28" s="12" t="s">
        <v>53</v>
      </c>
      <c r="B28" s="2" t="s">
        <v>59</v>
      </c>
      <c r="C28" s="62"/>
    </row>
    <row r="29" spans="1:3" x14ac:dyDescent="0.2">
      <c r="A29" s="12" t="s">
        <v>54</v>
      </c>
      <c r="B29" s="2">
        <v>5</v>
      </c>
      <c r="C29" s="62"/>
    </row>
    <row r="30" spans="1:3" x14ac:dyDescent="0.2">
      <c r="A30" s="12" t="s">
        <v>55</v>
      </c>
      <c r="B30" s="2">
        <v>1</v>
      </c>
      <c r="C30" s="62"/>
    </row>
    <row r="31" spans="1:3" x14ac:dyDescent="0.2">
      <c r="A31" s="12" t="s">
        <v>56</v>
      </c>
      <c r="B31" s="2" t="s">
        <v>60</v>
      </c>
      <c r="C31" s="62"/>
    </row>
    <row r="32" spans="1:3" x14ac:dyDescent="0.2">
      <c r="A32" s="12" t="s">
        <v>57</v>
      </c>
      <c r="B32" s="2">
        <v>900</v>
      </c>
      <c r="C32" s="62"/>
    </row>
    <row r="55" ht="6" customHeight="1" x14ac:dyDescent="0.2"/>
  </sheetData>
  <protectedRanges>
    <protectedRange sqref="C4:C10" name="GAIE_D9UPEW"/>
    <protectedRange sqref="C15:C21" name="GAIE_D9UPFK"/>
    <protectedRange sqref="C26:C32" name="GAIE_D9UPGA"/>
  </protectedRanges>
  <mergeCells count="9">
    <mergeCell ref="A2:A3"/>
    <mergeCell ref="A1:C1"/>
    <mergeCell ref="B2:C2"/>
    <mergeCell ref="A24:A25"/>
    <mergeCell ref="A23:C23"/>
    <mergeCell ref="B24:C24"/>
    <mergeCell ref="A13:A14"/>
    <mergeCell ref="A12:C12"/>
    <mergeCell ref="B13:C13"/>
  </mergeCells>
  <pageMargins left="0.7" right="0.7" top="0.75" bottom="0.75" header="0.3" footer="0.3"/>
  <pageSetup paperSize="9" scale="9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41"/>
  <sheetViews>
    <sheetView showGridLines="0" showRuler="0" zoomScale="130" zoomScaleNormal="130" workbookViewId="0">
      <selection activeCell="A43" sqref="A43:XFD55"/>
    </sheetView>
  </sheetViews>
  <sheetFormatPr baseColWidth="10" defaultRowHeight="12.75" x14ac:dyDescent="0.2"/>
  <cols>
    <col min="1" max="1" width="105.42578125" style="9" customWidth="1"/>
    <col min="2" max="2" width="40.7109375" style="9" customWidth="1"/>
    <col min="3" max="255" width="11.42578125" style="9"/>
    <col min="256" max="256" width="31.42578125" style="9" customWidth="1"/>
    <col min="257" max="257" width="11.42578125" style="9"/>
    <col min="258" max="258" width="26.28515625" style="9" customWidth="1"/>
    <col min="259" max="511" width="11.42578125" style="9"/>
    <col min="512" max="512" width="31.42578125" style="9" customWidth="1"/>
    <col min="513" max="513" width="11.42578125" style="9"/>
    <col min="514" max="514" width="26.28515625" style="9" customWidth="1"/>
    <col min="515" max="767" width="11.42578125" style="9"/>
    <col min="768" max="768" width="31.42578125" style="9" customWidth="1"/>
    <col min="769" max="769" width="11.42578125" style="9"/>
    <col min="770" max="770" width="26.28515625" style="9" customWidth="1"/>
    <col min="771" max="1023" width="11.42578125" style="9"/>
    <col min="1024" max="1024" width="31.42578125" style="9" customWidth="1"/>
    <col min="1025" max="1025" width="11.42578125" style="9"/>
    <col min="1026" max="1026" width="26.28515625" style="9" customWidth="1"/>
    <col min="1027" max="1279" width="11.42578125" style="9"/>
    <col min="1280" max="1280" width="31.42578125" style="9" customWidth="1"/>
    <col min="1281" max="1281" width="11.42578125" style="9"/>
    <col min="1282" max="1282" width="26.28515625" style="9" customWidth="1"/>
    <col min="1283" max="1535" width="11.42578125" style="9"/>
    <col min="1536" max="1536" width="31.42578125" style="9" customWidth="1"/>
    <col min="1537" max="1537" width="11.42578125" style="9"/>
    <col min="1538" max="1538" width="26.28515625" style="9" customWidth="1"/>
    <col min="1539" max="1791" width="11.42578125" style="9"/>
    <col min="1792" max="1792" width="31.42578125" style="9" customWidth="1"/>
    <col min="1793" max="1793" width="11.42578125" style="9"/>
    <col min="1794" max="1794" width="26.28515625" style="9" customWidth="1"/>
    <col min="1795" max="2047" width="11.42578125" style="9"/>
    <col min="2048" max="2048" width="31.42578125" style="9" customWidth="1"/>
    <col min="2049" max="2049" width="11.42578125" style="9"/>
    <col min="2050" max="2050" width="26.28515625" style="9" customWidth="1"/>
    <col min="2051" max="2303" width="11.42578125" style="9"/>
    <col min="2304" max="2304" width="31.42578125" style="9" customWidth="1"/>
    <col min="2305" max="2305" width="11.42578125" style="9"/>
    <col min="2306" max="2306" width="26.28515625" style="9" customWidth="1"/>
    <col min="2307" max="2559" width="11.42578125" style="9"/>
    <col min="2560" max="2560" width="31.42578125" style="9" customWidth="1"/>
    <col min="2561" max="2561" width="11.42578125" style="9"/>
    <col min="2562" max="2562" width="26.28515625" style="9" customWidth="1"/>
    <col min="2563" max="2815" width="11.42578125" style="9"/>
    <col min="2816" max="2816" width="31.42578125" style="9" customWidth="1"/>
    <col min="2817" max="2817" width="11.42578125" style="9"/>
    <col min="2818" max="2818" width="26.28515625" style="9" customWidth="1"/>
    <col min="2819" max="3071" width="11.42578125" style="9"/>
    <col min="3072" max="3072" width="31.42578125" style="9" customWidth="1"/>
    <col min="3073" max="3073" width="11.42578125" style="9"/>
    <col min="3074" max="3074" width="26.28515625" style="9" customWidth="1"/>
    <col min="3075" max="3327" width="11.42578125" style="9"/>
    <col min="3328" max="3328" width="31.42578125" style="9" customWidth="1"/>
    <col min="3329" max="3329" width="11.42578125" style="9"/>
    <col min="3330" max="3330" width="26.28515625" style="9" customWidth="1"/>
    <col min="3331" max="3583" width="11.42578125" style="9"/>
    <col min="3584" max="3584" width="31.42578125" style="9" customWidth="1"/>
    <col min="3585" max="3585" width="11.42578125" style="9"/>
    <col min="3586" max="3586" width="26.28515625" style="9" customWidth="1"/>
    <col min="3587" max="3839" width="11.42578125" style="9"/>
    <col min="3840" max="3840" width="31.42578125" style="9" customWidth="1"/>
    <col min="3841" max="3841" width="11.42578125" style="9"/>
    <col min="3842" max="3842" width="26.28515625" style="9" customWidth="1"/>
    <col min="3843" max="4095" width="11.42578125" style="9"/>
    <col min="4096" max="4096" width="31.42578125" style="9" customWidth="1"/>
    <col min="4097" max="4097" width="11.42578125" style="9"/>
    <col min="4098" max="4098" width="26.28515625" style="9" customWidth="1"/>
    <col min="4099" max="4351" width="11.42578125" style="9"/>
    <col min="4352" max="4352" width="31.42578125" style="9" customWidth="1"/>
    <col min="4353" max="4353" width="11.42578125" style="9"/>
    <col min="4354" max="4354" width="26.28515625" style="9" customWidth="1"/>
    <col min="4355" max="4607" width="11.42578125" style="9"/>
    <col min="4608" max="4608" width="31.42578125" style="9" customWidth="1"/>
    <col min="4609" max="4609" width="11.42578125" style="9"/>
    <col min="4610" max="4610" width="26.28515625" style="9" customWidth="1"/>
    <col min="4611" max="4863" width="11.42578125" style="9"/>
    <col min="4864" max="4864" width="31.42578125" style="9" customWidth="1"/>
    <col min="4865" max="4865" width="11.42578125" style="9"/>
    <col min="4866" max="4866" width="26.28515625" style="9" customWidth="1"/>
    <col min="4867" max="5119" width="11.42578125" style="9"/>
    <col min="5120" max="5120" width="31.42578125" style="9" customWidth="1"/>
    <col min="5121" max="5121" width="11.42578125" style="9"/>
    <col min="5122" max="5122" width="26.28515625" style="9" customWidth="1"/>
    <col min="5123" max="5375" width="11.42578125" style="9"/>
    <col min="5376" max="5376" width="31.42578125" style="9" customWidth="1"/>
    <col min="5377" max="5377" width="11.42578125" style="9"/>
    <col min="5378" max="5378" width="26.28515625" style="9" customWidth="1"/>
    <col min="5379" max="5631" width="11.42578125" style="9"/>
    <col min="5632" max="5632" width="31.42578125" style="9" customWidth="1"/>
    <col min="5633" max="5633" width="11.42578125" style="9"/>
    <col min="5634" max="5634" width="26.28515625" style="9" customWidth="1"/>
    <col min="5635" max="5887" width="11.42578125" style="9"/>
    <col min="5888" max="5888" width="31.42578125" style="9" customWidth="1"/>
    <col min="5889" max="5889" width="11.42578125" style="9"/>
    <col min="5890" max="5890" width="26.28515625" style="9" customWidth="1"/>
    <col min="5891" max="6143" width="11.42578125" style="9"/>
    <col min="6144" max="6144" width="31.42578125" style="9" customWidth="1"/>
    <col min="6145" max="6145" width="11.42578125" style="9"/>
    <col min="6146" max="6146" width="26.28515625" style="9" customWidth="1"/>
    <col min="6147" max="6399" width="11.42578125" style="9"/>
    <col min="6400" max="6400" width="31.42578125" style="9" customWidth="1"/>
    <col min="6401" max="6401" width="11.42578125" style="9"/>
    <col min="6402" max="6402" width="26.28515625" style="9" customWidth="1"/>
    <col min="6403" max="6655" width="11.42578125" style="9"/>
    <col min="6656" max="6656" width="31.42578125" style="9" customWidth="1"/>
    <col min="6657" max="6657" width="11.42578125" style="9"/>
    <col min="6658" max="6658" width="26.28515625" style="9" customWidth="1"/>
    <col min="6659" max="6911" width="11.42578125" style="9"/>
    <col min="6912" max="6912" width="31.42578125" style="9" customWidth="1"/>
    <col min="6913" max="6913" width="11.42578125" style="9"/>
    <col min="6914" max="6914" width="26.28515625" style="9" customWidth="1"/>
    <col min="6915" max="7167" width="11.42578125" style="9"/>
    <col min="7168" max="7168" width="31.42578125" style="9" customWidth="1"/>
    <col min="7169" max="7169" width="11.42578125" style="9"/>
    <col min="7170" max="7170" width="26.28515625" style="9" customWidth="1"/>
    <col min="7171" max="7423" width="11.42578125" style="9"/>
    <col min="7424" max="7424" width="31.42578125" style="9" customWidth="1"/>
    <col min="7425" max="7425" width="11.42578125" style="9"/>
    <col min="7426" max="7426" width="26.28515625" style="9" customWidth="1"/>
    <col min="7427" max="7679" width="11.42578125" style="9"/>
    <col min="7680" max="7680" width="31.42578125" style="9" customWidth="1"/>
    <col min="7681" max="7681" width="11.42578125" style="9"/>
    <col min="7682" max="7682" width="26.28515625" style="9" customWidth="1"/>
    <col min="7683" max="7935" width="11.42578125" style="9"/>
    <col min="7936" max="7936" width="31.42578125" style="9" customWidth="1"/>
    <col min="7937" max="7937" width="11.42578125" style="9"/>
    <col min="7938" max="7938" width="26.28515625" style="9" customWidth="1"/>
    <col min="7939" max="8191" width="11.42578125" style="9"/>
    <col min="8192" max="8192" width="31.42578125" style="9" customWidth="1"/>
    <col min="8193" max="8193" width="11.42578125" style="9"/>
    <col min="8194" max="8194" width="26.28515625" style="9" customWidth="1"/>
    <col min="8195" max="8447" width="11.42578125" style="9"/>
    <col min="8448" max="8448" width="31.42578125" style="9" customWidth="1"/>
    <col min="8449" max="8449" width="11.42578125" style="9"/>
    <col min="8450" max="8450" width="26.28515625" style="9" customWidth="1"/>
    <col min="8451" max="8703" width="11.42578125" style="9"/>
    <col min="8704" max="8704" width="31.42578125" style="9" customWidth="1"/>
    <col min="8705" max="8705" width="11.42578125" style="9"/>
    <col min="8706" max="8706" width="26.28515625" style="9" customWidth="1"/>
    <col min="8707" max="8959" width="11.42578125" style="9"/>
    <col min="8960" max="8960" width="31.42578125" style="9" customWidth="1"/>
    <col min="8961" max="8961" width="11.42578125" style="9"/>
    <col min="8962" max="8962" width="26.28515625" style="9" customWidth="1"/>
    <col min="8963" max="9215" width="11.42578125" style="9"/>
    <col min="9216" max="9216" width="31.42578125" style="9" customWidth="1"/>
    <col min="9217" max="9217" width="11.42578125" style="9"/>
    <col min="9218" max="9218" width="26.28515625" style="9" customWidth="1"/>
    <col min="9219" max="9471" width="11.42578125" style="9"/>
    <col min="9472" max="9472" width="31.42578125" style="9" customWidth="1"/>
    <col min="9473" max="9473" width="11.42578125" style="9"/>
    <col min="9474" max="9474" width="26.28515625" style="9" customWidth="1"/>
    <col min="9475" max="9727" width="11.42578125" style="9"/>
    <col min="9728" max="9728" width="31.42578125" style="9" customWidth="1"/>
    <col min="9729" max="9729" width="11.42578125" style="9"/>
    <col min="9730" max="9730" width="26.28515625" style="9" customWidth="1"/>
    <col min="9731" max="9983" width="11.42578125" style="9"/>
    <col min="9984" max="9984" width="31.42578125" style="9" customWidth="1"/>
    <col min="9985" max="9985" width="11.42578125" style="9"/>
    <col min="9986" max="9986" width="26.28515625" style="9" customWidth="1"/>
    <col min="9987" max="10239" width="11.42578125" style="9"/>
    <col min="10240" max="10240" width="31.42578125" style="9" customWidth="1"/>
    <col min="10241" max="10241" width="11.42578125" style="9"/>
    <col min="10242" max="10242" width="26.28515625" style="9" customWidth="1"/>
    <col min="10243" max="10495" width="11.42578125" style="9"/>
    <col min="10496" max="10496" width="31.42578125" style="9" customWidth="1"/>
    <col min="10497" max="10497" width="11.42578125" style="9"/>
    <col min="10498" max="10498" width="26.28515625" style="9" customWidth="1"/>
    <col min="10499" max="10751" width="11.42578125" style="9"/>
    <col min="10752" max="10752" width="31.42578125" style="9" customWidth="1"/>
    <col min="10753" max="10753" width="11.42578125" style="9"/>
    <col min="10754" max="10754" width="26.28515625" style="9" customWidth="1"/>
    <col min="10755" max="11007" width="11.42578125" style="9"/>
    <col min="11008" max="11008" width="31.42578125" style="9" customWidth="1"/>
    <col min="11009" max="11009" width="11.42578125" style="9"/>
    <col min="11010" max="11010" width="26.28515625" style="9" customWidth="1"/>
    <col min="11011" max="11263" width="11.42578125" style="9"/>
    <col min="11264" max="11264" width="31.42578125" style="9" customWidth="1"/>
    <col min="11265" max="11265" width="11.42578125" style="9"/>
    <col min="11266" max="11266" width="26.28515625" style="9" customWidth="1"/>
    <col min="11267" max="11519" width="11.42578125" style="9"/>
    <col min="11520" max="11520" width="31.42578125" style="9" customWidth="1"/>
    <col min="11521" max="11521" width="11.42578125" style="9"/>
    <col min="11522" max="11522" width="26.28515625" style="9" customWidth="1"/>
    <col min="11523" max="11775" width="11.42578125" style="9"/>
    <col min="11776" max="11776" width="31.42578125" style="9" customWidth="1"/>
    <col min="11777" max="11777" width="11.42578125" style="9"/>
    <col min="11778" max="11778" width="26.28515625" style="9" customWidth="1"/>
    <col min="11779" max="12031" width="11.42578125" style="9"/>
    <col min="12032" max="12032" width="31.42578125" style="9" customWidth="1"/>
    <col min="12033" max="12033" width="11.42578125" style="9"/>
    <col min="12034" max="12034" width="26.28515625" style="9" customWidth="1"/>
    <col min="12035" max="12287" width="11.42578125" style="9"/>
    <col min="12288" max="12288" width="31.42578125" style="9" customWidth="1"/>
    <col min="12289" max="12289" width="11.42578125" style="9"/>
    <col min="12290" max="12290" width="26.28515625" style="9" customWidth="1"/>
    <col min="12291" max="12543" width="11.42578125" style="9"/>
    <col min="12544" max="12544" width="31.42578125" style="9" customWidth="1"/>
    <col min="12545" max="12545" width="11.42578125" style="9"/>
    <col min="12546" max="12546" width="26.28515625" style="9" customWidth="1"/>
    <col min="12547" max="12799" width="11.42578125" style="9"/>
    <col min="12800" max="12800" width="31.42578125" style="9" customWidth="1"/>
    <col min="12801" max="12801" width="11.42578125" style="9"/>
    <col min="12802" max="12802" width="26.28515625" style="9" customWidth="1"/>
    <col min="12803" max="13055" width="11.42578125" style="9"/>
    <col min="13056" max="13056" width="31.42578125" style="9" customWidth="1"/>
    <col min="13057" max="13057" width="11.42578125" style="9"/>
    <col min="13058" max="13058" width="26.28515625" style="9" customWidth="1"/>
    <col min="13059" max="13311" width="11.42578125" style="9"/>
    <col min="13312" max="13312" width="31.42578125" style="9" customWidth="1"/>
    <col min="13313" max="13313" width="11.42578125" style="9"/>
    <col min="13314" max="13314" width="26.28515625" style="9" customWidth="1"/>
    <col min="13315" max="13567" width="11.42578125" style="9"/>
    <col min="13568" max="13568" width="31.42578125" style="9" customWidth="1"/>
    <col min="13569" max="13569" width="11.42578125" style="9"/>
    <col min="13570" max="13570" width="26.28515625" style="9" customWidth="1"/>
    <col min="13571" max="13823" width="11.42578125" style="9"/>
    <col min="13824" max="13824" width="31.42578125" style="9" customWidth="1"/>
    <col min="13825" max="13825" width="11.42578125" style="9"/>
    <col min="13826" max="13826" width="26.28515625" style="9" customWidth="1"/>
    <col min="13827" max="14079" width="11.42578125" style="9"/>
    <col min="14080" max="14080" width="31.42578125" style="9" customWidth="1"/>
    <col min="14081" max="14081" width="11.42578125" style="9"/>
    <col min="14082" max="14082" width="26.28515625" style="9" customWidth="1"/>
    <col min="14083" max="14335" width="11.42578125" style="9"/>
    <col min="14336" max="14336" width="31.42578125" style="9" customWidth="1"/>
    <col min="14337" max="14337" width="11.42578125" style="9"/>
    <col min="14338" max="14338" width="26.28515625" style="9" customWidth="1"/>
    <col min="14339" max="14591" width="11.42578125" style="9"/>
    <col min="14592" max="14592" width="31.42578125" style="9" customWidth="1"/>
    <col min="14593" max="14593" width="11.42578125" style="9"/>
    <col min="14594" max="14594" width="26.28515625" style="9" customWidth="1"/>
    <col min="14595" max="14847" width="11.42578125" style="9"/>
    <col min="14848" max="14848" width="31.42578125" style="9" customWidth="1"/>
    <col min="14849" max="14849" width="11.42578125" style="9"/>
    <col min="14850" max="14850" width="26.28515625" style="9" customWidth="1"/>
    <col min="14851" max="15103" width="11.42578125" style="9"/>
    <col min="15104" max="15104" width="31.42578125" style="9" customWidth="1"/>
    <col min="15105" max="15105" width="11.42578125" style="9"/>
    <col min="15106" max="15106" width="26.28515625" style="9" customWidth="1"/>
    <col min="15107" max="15359" width="11.42578125" style="9"/>
    <col min="15360" max="15360" width="31.42578125" style="9" customWidth="1"/>
    <col min="15361" max="15361" width="11.42578125" style="9"/>
    <col min="15362" max="15362" width="26.28515625" style="9" customWidth="1"/>
    <col min="15363" max="15615" width="11.42578125" style="9"/>
    <col min="15616" max="15616" width="31.42578125" style="9" customWidth="1"/>
    <col min="15617" max="15617" width="11.42578125" style="9"/>
    <col min="15618" max="15618" width="26.28515625" style="9" customWidth="1"/>
    <col min="15619" max="15871" width="11.42578125" style="9"/>
    <col min="15872" max="15872" width="31.42578125" style="9" customWidth="1"/>
    <col min="15873" max="15873" width="11.42578125" style="9"/>
    <col min="15874" max="15874" width="26.28515625" style="9" customWidth="1"/>
    <col min="15875" max="16127" width="11.42578125" style="9"/>
    <col min="16128" max="16128" width="31.42578125" style="9" customWidth="1"/>
    <col min="16129" max="16129" width="11.42578125" style="9"/>
    <col min="16130" max="16130" width="26.28515625" style="9" customWidth="1"/>
    <col min="16131" max="16384" width="11.42578125" style="9"/>
  </cols>
  <sheetData>
    <row r="1" spans="1:2" s="11" customFormat="1" ht="30" customHeight="1" x14ac:dyDescent="0.2">
      <c r="A1" s="64" t="str">
        <f>DPGF_GLOBAL!A4</f>
        <v>HPZ90 - 92 RUE D'ASSAS - 75006 PARIS - BATIMENT : A - REPERE : ASC 3 - DUPLEX GAUCHE</v>
      </c>
      <c r="B1" s="22" t="s">
        <v>61</v>
      </c>
    </row>
    <row r="2" spans="1:2" ht="22.5" customHeight="1" x14ac:dyDescent="0.2">
      <c r="A2" s="23" t="s">
        <v>16</v>
      </c>
      <c r="B2" s="23" t="s">
        <v>58</v>
      </c>
    </row>
    <row r="3" spans="1:2" ht="20.100000000000001" customHeight="1" x14ac:dyDescent="0.2">
      <c r="A3" s="8" t="s">
        <v>62</v>
      </c>
      <c r="B3" s="63"/>
    </row>
    <row r="4" spans="1:2" ht="20.100000000000001" customHeight="1" x14ac:dyDescent="0.2">
      <c r="A4" s="8" t="s">
        <v>63</v>
      </c>
      <c r="B4" s="63"/>
    </row>
    <row r="5" spans="1:2" ht="20.100000000000001" customHeight="1" x14ac:dyDescent="0.2">
      <c r="A5" s="8" t="s">
        <v>64</v>
      </c>
      <c r="B5" s="63"/>
    </row>
    <row r="6" spans="1:2" ht="20.100000000000001" customHeight="1" x14ac:dyDescent="0.2">
      <c r="A6" s="8" t="s">
        <v>65</v>
      </c>
      <c r="B6" s="63"/>
    </row>
    <row r="7" spans="1:2" ht="20.100000000000001" customHeight="1" x14ac:dyDescent="0.2">
      <c r="A7" s="8" t="s">
        <v>66</v>
      </c>
      <c r="B7" s="63"/>
    </row>
    <row r="8" spans="1:2" ht="20.100000000000001" customHeight="1" x14ac:dyDescent="0.2">
      <c r="A8" s="8" t="s">
        <v>67</v>
      </c>
      <c r="B8" s="63"/>
    </row>
    <row r="9" spans="1:2" ht="20.100000000000001" customHeight="1" x14ac:dyDescent="0.2">
      <c r="A9" s="8" t="s">
        <v>68</v>
      </c>
      <c r="B9" s="63"/>
    </row>
    <row r="10" spans="1:2" ht="20.100000000000001" customHeight="1" x14ac:dyDescent="0.2">
      <c r="A10" s="8" t="s">
        <v>69</v>
      </c>
      <c r="B10" s="63"/>
    </row>
    <row r="11" spans="1:2" ht="20.100000000000001" customHeight="1" x14ac:dyDescent="0.2">
      <c r="A11" s="8" t="s">
        <v>70</v>
      </c>
      <c r="B11" s="63"/>
    </row>
    <row r="12" spans="1:2" ht="20.100000000000001" customHeight="1" x14ac:dyDescent="0.2">
      <c r="A12" s="8" t="s">
        <v>71</v>
      </c>
      <c r="B12" s="63"/>
    </row>
    <row r="13" spans="1:2" ht="20.100000000000001" customHeight="1" x14ac:dyDescent="0.2">
      <c r="A13" s="8" t="s">
        <v>72</v>
      </c>
      <c r="B13" s="63"/>
    </row>
    <row r="15" spans="1:2" s="11" customFormat="1" ht="30" customHeight="1" x14ac:dyDescent="0.2">
      <c r="A15" s="64" t="str">
        <f>DPGF_GLOBAL!A5</f>
        <v>HPZ91 - 92 RUE D'ASSAS - 75006 PARIS - BATIMENT : A - REPERE : ASC 2 - DUPLEX DROIT</v>
      </c>
      <c r="B15" s="22" t="s">
        <v>61</v>
      </c>
    </row>
    <row r="16" spans="1:2" ht="22.5" customHeight="1" x14ac:dyDescent="0.2">
      <c r="A16" s="23" t="s">
        <v>16</v>
      </c>
      <c r="B16" s="23" t="s">
        <v>58</v>
      </c>
    </row>
    <row r="17" spans="1:2" ht="20.100000000000001" customHeight="1" x14ac:dyDescent="0.2">
      <c r="A17" s="8" t="s">
        <v>62</v>
      </c>
      <c r="B17" s="63"/>
    </row>
    <row r="18" spans="1:2" ht="20.100000000000001" customHeight="1" x14ac:dyDescent="0.2">
      <c r="A18" s="8" t="s">
        <v>63</v>
      </c>
      <c r="B18" s="63"/>
    </row>
    <row r="19" spans="1:2" ht="20.100000000000001" customHeight="1" x14ac:dyDescent="0.2">
      <c r="A19" s="8" t="s">
        <v>64</v>
      </c>
      <c r="B19" s="63"/>
    </row>
    <row r="20" spans="1:2" ht="20.100000000000001" customHeight="1" x14ac:dyDescent="0.2">
      <c r="A20" s="8" t="s">
        <v>65</v>
      </c>
      <c r="B20" s="63"/>
    </row>
    <row r="21" spans="1:2" ht="20.100000000000001" customHeight="1" x14ac:dyDescent="0.2">
      <c r="A21" s="8" t="s">
        <v>66</v>
      </c>
      <c r="B21" s="63"/>
    </row>
    <row r="22" spans="1:2" ht="20.100000000000001" customHeight="1" x14ac:dyDescent="0.2">
      <c r="A22" s="8" t="s">
        <v>67</v>
      </c>
      <c r="B22" s="63"/>
    </row>
    <row r="23" spans="1:2" ht="20.100000000000001" customHeight="1" x14ac:dyDescent="0.2">
      <c r="A23" s="8" t="s">
        <v>68</v>
      </c>
      <c r="B23" s="63"/>
    </row>
    <row r="24" spans="1:2" ht="20.100000000000001" customHeight="1" x14ac:dyDescent="0.2">
      <c r="A24" s="8" t="s">
        <v>69</v>
      </c>
      <c r="B24" s="63"/>
    </row>
    <row r="25" spans="1:2" ht="20.100000000000001" customHeight="1" x14ac:dyDescent="0.2">
      <c r="A25" s="8" t="s">
        <v>70</v>
      </c>
      <c r="B25" s="63"/>
    </row>
    <row r="26" spans="1:2" ht="20.100000000000001" customHeight="1" x14ac:dyDescent="0.2">
      <c r="A26" s="8" t="s">
        <v>71</v>
      </c>
      <c r="B26" s="63"/>
    </row>
    <row r="27" spans="1:2" ht="20.100000000000001" customHeight="1" x14ac:dyDescent="0.2">
      <c r="A27" s="8" t="s">
        <v>72</v>
      </c>
      <c r="B27" s="63"/>
    </row>
    <row r="29" spans="1:2" s="11" customFormat="1" ht="30" customHeight="1" x14ac:dyDescent="0.2">
      <c r="A29" s="64" t="str">
        <f>DPGF_GLOBAL!A6</f>
        <v>HPZ92 - 92 RUE D'ASSAS - 75006 PARIS - BATIMENT : D - REPERE : ASC 5 - BIBLIOTHEQUE</v>
      </c>
      <c r="B29" s="22" t="s">
        <v>61</v>
      </c>
    </row>
    <row r="30" spans="1:2" ht="22.5" customHeight="1" x14ac:dyDescent="0.2">
      <c r="A30" s="23" t="s">
        <v>16</v>
      </c>
      <c r="B30" s="23" t="s">
        <v>58</v>
      </c>
    </row>
    <row r="31" spans="1:2" ht="20.100000000000001" customHeight="1" x14ac:dyDescent="0.2">
      <c r="A31" s="8" t="s">
        <v>62</v>
      </c>
      <c r="B31" s="63"/>
    </row>
    <row r="32" spans="1:2" ht="20.100000000000001" customHeight="1" x14ac:dyDescent="0.2">
      <c r="A32" s="8" t="s">
        <v>63</v>
      </c>
      <c r="B32" s="63"/>
    </row>
    <row r="33" spans="1:2" ht="20.100000000000001" customHeight="1" x14ac:dyDescent="0.2">
      <c r="A33" s="8" t="s">
        <v>64</v>
      </c>
      <c r="B33" s="63"/>
    </row>
    <row r="34" spans="1:2" ht="20.100000000000001" customHeight="1" x14ac:dyDescent="0.2">
      <c r="A34" s="8" t="s">
        <v>65</v>
      </c>
      <c r="B34" s="63"/>
    </row>
    <row r="35" spans="1:2" ht="20.100000000000001" customHeight="1" x14ac:dyDescent="0.2">
      <c r="A35" s="8" t="s">
        <v>66</v>
      </c>
      <c r="B35" s="63"/>
    </row>
    <row r="36" spans="1:2" ht="20.100000000000001" customHeight="1" x14ac:dyDescent="0.2">
      <c r="A36" s="8" t="s">
        <v>67</v>
      </c>
      <c r="B36" s="63"/>
    </row>
    <row r="37" spans="1:2" ht="20.100000000000001" customHeight="1" x14ac:dyDescent="0.2">
      <c r="A37" s="8" t="s">
        <v>68</v>
      </c>
      <c r="B37" s="63"/>
    </row>
    <row r="38" spans="1:2" ht="20.100000000000001" customHeight="1" x14ac:dyDescent="0.2">
      <c r="A38" s="8" t="s">
        <v>69</v>
      </c>
      <c r="B38" s="63"/>
    </row>
    <row r="39" spans="1:2" ht="20.100000000000001" customHeight="1" x14ac:dyDescent="0.2">
      <c r="A39" s="8" t="s">
        <v>70</v>
      </c>
      <c r="B39" s="63"/>
    </row>
    <row r="40" spans="1:2" ht="20.100000000000001" customHeight="1" x14ac:dyDescent="0.2">
      <c r="A40" s="8" t="s">
        <v>71</v>
      </c>
      <c r="B40" s="63"/>
    </row>
    <row r="41" spans="1:2" ht="20.100000000000001" customHeight="1" x14ac:dyDescent="0.2">
      <c r="A41" s="8" t="s">
        <v>72</v>
      </c>
      <c r="B41" s="63"/>
    </row>
  </sheetData>
  <protectedRanges>
    <protectedRange sqref="B3" name="GAIE_D9UPEX"/>
    <protectedRange sqref="B4" name="GAIE_D9UPEY"/>
    <protectedRange sqref="B5" name="GAIE_D9UPEZ"/>
    <protectedRange sqref="B6" name="GAIE_D9UPF2"/>
    <protectedRange sqref="B7" name="GAIE_D9UPF3"/>
    <protectedRange sqref="B8" name="GAIE_D9UPF4"/>
    <protectedRange sqref="B9" name="GAIE_D9UPF5"/>
    <protectedRange sqref="B10" name="GAIE_D9UPF6"/>
    <protectedRange sqref="B11" name="GAIE_D9UPF7"/>
    <protectedRange sqref="B12" name="GAIE_D9UPF8"/>
    <protectedRange sqref="B13" name="GAIE_D9UPF9"/>
    <protectedRange sqref="B17" name="GAIE_D9UPFM"/>
    <protectedRange sqref="B18" name="GAIE_D9UPFN"/>
    <protectedRange sqref="B19" name="GAIE_D9UPFP"/>
    <protectedRange sqref="B20" name="GAIE_D9UPFQ"/>
    <protectedRange sqref="B21" name="GAIE_D9UPFR"/>
    <protectedRange sqref="B22" name="GAIE_D9UPFS"/>
    <protectedRange sqref="B23" name="GAIE_D9UPFT"/>
    <protectedRange sqref="B24" name="GAIE_D9UPFU"/>
    <protectedRange sqref="B25" name="GAIE_D9UPFV"/>
    <protectedRange sqref="B26" name="GAIE_D9UPFW"/>
    <protectedRange sqref="B27" name="GAIE_D9UPFX"/>
    <protectedRange sqref="B31" name="GAIE_D9UPGB"/>
    <protectedRange sqref="B32" name="GAIE_D9UPGC"/>
    <protectedRange sqref="B33" name="GAIE_D9UPGD"/>
    <protectedRange sqref="B34" name="GAIE_D9UPGE"/>
    <protectedRange sqref="B35" name="GAIE_D9UPGF"/>
    <protectedRange sqref="B36" name="GAIE_D9UPGG"/>
    <protectedRange sqref="B37" name="GAIE_D9UPGH"/>
    <protectedRange sqref="B38" name="GAIE_D9UPGJ"/>
    <protectedRange sqref="B39" name="GAIE_D9UPGK"/>
    <protectedRange sqref="B40" name="GAIE_D9UPGL"/>
    <protectedRange sqref="B41" name="GAIE_D9UPGM"/>
  </protectedRanges>
  <pageMargins left="0.70866141732283472" right="0.70866141732283472" top="0.74803149606299213" bottom="0.74803149606299213" header="0.31496062992125984" footer="0.31496062992125984"/>
  <pageSetup paperSize="9" scale="94" firstPageNumber="0" orientation="portrait" horizontalDpi="300" verticalDpi="300" r:id="rId1"/>
  <headerFooter differentFirst="1" alignWithMargins="0">
    <oddHeader>&amp;R&amp;"Arial,Gras"&amp;12SBR France</oddHeader>
    <oddFooter>&amp;L&amp;"Arial,Italique"&amp;8&amp;F&amp;RPage &amp;P/&amp;N</oddFooter>
  </headerFooter>
  <picture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B14"/>
  <sheetViews>
    <sheetView showGridLines="0" showRuler="0" zoomScale="130" zoomScaleNormal="130" workbookViewId="0">
      <selection activeCell="A23" sqref="A23"/>
    </sheetView>
  </sheetViews>
  <sheetFormatPr baseColWidth="10" defaultRowHeight="12.75" x14ac:dyDescent="0.2"/>
  <cols>
    <col min="1" max="1" width="105.7109375" style="9" customWidth="1"/>
    <col min="2" max="2" width="40.7109375" style="9" customWidth="1"/>
    <col min="3" max="255" width="11.42578125" style="9"/>
    <col min="256" max="256" width="31.42578125" style="9" customWidth="1"/>
    <col min="257" max="257" width="11.42578125" style="9"/>
    <col min="258" max="258" width="26.28515625" style="9" customWidth="1"/>
    <col min="259" max="511" width="11.42578125" style="9"/>
    <col min="512" max="512" width="31.42578125" style="9" customWidth="1"/>
    <col min="513" max="513" width="11.42578125" style="9"/>
    <col min="514" max="514" width="26.28515625" style="9" customWidth="1"/>
    <col min="515" max="767" width="11.42578125" style="9"/>
    <col min="768" max="768" width="31.42578125" style="9" customWidth="1"/>
    <col min="769" max="769" width="11.42578125" style="9"/>
    <col min="770" max="770" width="26.28515625" style="9" customWidth="1"/>
    <col min="771" max="1023" width="11.42578125" style="9"/>
    <col min="1024" max="1024" width="31.42578125" style="9" customWidth="1"/>
    <col min="1025" max="1025" width="11.42578125" style="9"/>
    <col min="1026" max="1026" width="26.28515625" style="9" customWidth="1"/>
    <col min="1027" max="1279" width="11.42578125" style="9"/>
    <col min="1280" max="1280" width="31.42578125" style="9" customWidth="1"/>
    <col min="1281" max="1281" width="11.42578125" style="9"/>
    <col min="1282" max="1282" width="26.28515625" style="9" customWidth="1"/>
    <col min="1283" max="1535" width="11.42578125" style="9"/>
    <col min="1536" max="1536" width="31.42578125" style="9" customWidth="1"/>
    <col min="1537" max="1537" width="11.42578125" style="9"/>
    <col min="1538" max="1538" width="26.28515625" style="9" customWidth="1"/>
    <col min="1539" max="1791" width="11.42578125" style="9"/>
    <col min="1792" max="1792" width="31.42578125" style="9" customWidth="1"/>
    <col min="1793" max="1793" width="11.42578125" style="9"/>
    <col min="1794" max="1794" width="26.28515625" style="9" customWidth="1"/>
    <col min="1795" max="2047" width="11.42578125" style="9"/>
    <col min="2048" max="2048" width="31.42578125" style="9" customWidth="1"/>
    <col min="2049" max="2049" width="11.42578125" style="9"/>
    <col min="2050" max="2050" width="26.28515625" style="9" customWidth="1"/>
    <col min="2051" max="2303" width="11.42578125" style="9"/>
    <col min="2304" max="2304" width="31.42578125" style="9" customWidth="1"/>
    <col min="2305" max="2305" width="11.42578125" style="9"/>
    <col min="2306" max="2306" width="26.28515625" style="9" customWidth="1"/>
    <col min="2307" max="2559" width="11.42578125" style="9"/>
    <col min="2560" max="2560" width="31.42578125" style="9" customWidth="1"/>
    <col min="2561" max="2561" width="11.42578125" style="9"/>
    <col min="2562" max="2562" width="26.28515625" style="9" customWidth="1"/>
    <col min="2563" max="2815" width="11.42578125" style="9"/>
    <col min="2816" max="2816" width="31.42578125" style="9" customWidth="1"/>
    <col min="2817" max="2817" width="11.42578125" style="9"/>
    <col min="2818" max="2818" width="26.28515625" style="9" customWidth="1"/>
    <col min="2819" max="3071" width="11.42578125" style="9"/>
    <col min="3072" max="3072" width="31.42578125" style="9" customWidth="1"/>
    <col min="3073" max="3073" width="11.42578125" style="9"/>
    <col min="3074" max="3074" width="26.28515625" style="9" customWidth="1"/>
    <col min="3075" max="3327" width="11.42578125" style="9"/>
    <col min="3328" max="3328" width="31.42578125" style="9" customWidth="1"/>
    <col min="3329" max="3329" width="11.42578125" style="9"/>
    <col min="3330" max="3330" width="26.28515625" style="9" customWidth="1"/>
    <col min="3331" max="3583" width="11.42578125" style="9"/>
    <col min="3584" max="3584" width="31.42578125" style="9" customWidth="1"/>
    <col min="3585" max="3585" width="11.42578125" style="9"/>
    <col min="3586" max="3586" width="26.28515625" style="9" customWidth="1"/>
    <col min="3587" max="3839" width="11.42578125" style="9"/>
    <col min="3840" max="3840" width="31.42578125" style="9" customWidth="1"/>
    <col min="3841" max="3841" width="11.42578125" style="9"/>
    <col min="3842" max="3842" width="26.28515625" style="9" customWidth="1"/>
    <col min="3843" max="4095" width="11.42578125" style="9"/>
    <col min="4096" max="4096" width="31.42578125" style="9" customWidth="1"/>
    <col min="4097" max="4097" width="11.42578125" style="9"/>
    <col min="4098" max="4098" width="26.28515625" style="9" customWidth="1"/>
    <col min="4099" max="4351" width="11.42578125" style="9"/>
    <col min="4352" max="4352" width="31.42578125" style="9" customWidth="1"/>
    <col min="4353" max="4353" width="11.42578125" style="9"/>
    <col min="4354" max="4354" width="26.28515625" style="9" customWidth="1"/>
    <col min="4355" max="4607" width="11.42578125" style="9"/>
    <col min="4608" max="4608" width="31.42578125" style="9" customWidth="1"/>
    <col min="4609" max="4609" width="11.42578125" style="9"/>
    <col min="4610" max="4610" width="26.28515625" style="9" customWidth="1"/>
    <col min="4611" max="4863" width="11.42578125" style="9"/>
    <col min="4864" max="4864" width="31.42578125" style="9" customWidth="1"/>
    <col min="4865" max="4865" width="11.42578125" style="9"/>
    <col min="4866" max="4866" width="26.28515625" style="9" customWidth="1"/>
    <col min="4867" max="5119" width="11.42578125" style="9"/>
    <col min="5120" max="5120" width="31.42578125" style="9" customWidth="1"/>
    <col min="5121" max="5121" width="11.42578125" style="9"/>
    <col min="5122" max="5122" width="26.28515625" style="9" customWidth="1"/>
    <col min="5123" max="5375" width="11.42578125" style="9"/>
    <col min="5376" max="5376" width="31.42578125" style="9" customWidth="1"/>
    <col min="5377" max="5377" width="11.42578125" style="9"/>
    <col min="5378" max="5378" width="26.28515625" style="9" customWidth="1"/>
    <col min="5379" max="5631" width="11.42578125" style="9"/>
    <col min="5632" max="5632" width="31.42578125" style="9" customWidth="1"/>
    <col min="5633" max="5633" width="11.42578125" style="9"/>
    <col min="5634" max="5634" width="26.28515625" style="9" customWidth="1"/>
    <col min="5635" max="5887" width="11.42578125" style="9"/>
    <col min="5888" max="5888" width="31.42578125" style="9" customWidth="1"/>
    <col min="5889" max="5889" width="11.42578125" style="9"/>
    <col min="5890" max="5890" width="26.28515625" style="9" customWidth="1"/>
    <col min="5891" max="6143" width="11.42578125" style="9"/>
    <col min="6144" max="6144" width="31.42578125" style="9" customWidth="1"/>
    <col min="6145" max="6145" width="11.42578125" style="9"/>
    <col min="6146" max="6146" width="26.28515625" style="9" customWidth="1"/>
    <col min="6147" max="6399" width="11.42578125" style="9"/>
    <col min="6400" max="6400" width="31.42578125" style="9" customWidth="1"/>
    <col min="6401" max="6401" width="11.42578125" style="9"/>
    <col min="6402" max="6402" width="26.28515625" style="9" customWidth="1"/>
    <col min="6403" max="6655" width="11.42578125" style="9"/>
    <col min="6656" max="6656" width="31.42578125" style="9" customWidth="1"/>
    <col min="6657" max="6657" width="11.42578125" style="9"/>
    <col min="6658" max="6658" width="26.28515625" style="9" customWidth="1"/>
    <col min="6659" max="6911" width="11.42578125" style="9"/>
    <col min="6912" max="6912" width="31.42578125" style="9" customWidth="1"/>
    <col min="6913" max="6913" width="11.42578125" style="9"/>
    <col min="6914" max="6914" width="26.28515625" style="9" customWidth="1"/>
    <col min="6915" max="7167" width="11.42578125" style="9"/>
    <col min="7168" max="7168" width="31.42578125" style="9" customWidth="1"/>
    <col min="7169" max="7169" width="11.42578125" style="9"/>
    <col min="7170" max="7170" width="26.28515625" style="9" customWidth="1"/>
    <col min="7171" max="7423" width="11.42578125" style="9"/>
    <col min="7424" max="7424" width="31.42578125" style="9" customWidth="1"/>
    <col min="7425" max="7425" width="11.42578125" style="9"/>
    <col min="7426" max="7426" width="26.28515625" style="9" customWidth="1"/>
    <col min="7427" max="7679" width="11.42578125" style="9"/>
    <col min="7680" max="7680" width="31.42578125" style="9" customWidth="1"/>
    <col min="7681" max="7681" width="11.42578125" style="9"/>
    <col min="7682" max="7682" width="26.28515625" style="9" customWidth="1"/>
    <col min="7683" max="7935" width="11.42578125" style="9"/>
    <col min="7936" max="7936" width="31.42578125" style="9" customWidth="1"/>
    <col min="7937" max="7937" width="11.42578125" style="9"/>
    <col min="7938" max="7938" width="26.28515625" style="9" customWidth="1"/>
    <col min="7939" max="8191" width="11.42578125" style="9"/>
    <col min="8192" max="8192" width="31.42578125" style="9" customWidth="1"/>
    <col min="8193" max="8193" width="11.42578125" style="9"/>
    <col min="8194" max="8194" width="26.28515625" style="9" customWidth="1"/>
    <col min="8195" max="8447" width="11.42578125" style="9"/>
    <col min="8448" max="8448" width="31.42578125" style="9" customWidth="1"/>
    <col min="8449" max="8449" width="11.42578125" style="9"/>
    <col min="8450" max="8450" width="26.28515625" style="9" customWidth="1"/>
    <col min="8451" max="8703" width="11.42578125" style="9"/>
    <col min="8704" max="8704" width="31.42578125" style="9" customWidth="1"/>
    <col min="8705" max="8705" width="11.42578125" style="9"/>
    <col min="8706" max="8706" width="26.28515625" style="9" customWidth="1"/>
    <col min="8707" max="8959" width="11.42578125" style="9"/>
    <col min="8960" max="8960" width="31.42578125" style="9" customWidth="1"/>
    <col min="8961" max="8961" width="11.42578125" style="9"/>
    <col min="8962" max="8962" width="26.28515625" style="9" customWidth="1"/>
    <col min="8963" max="9215" width="11.42578125" style="9"/>
    <col min="9216" max="9216" width="31.42578125" style="9" customWidth="1"/>
    <col min="9217" max="9217" width="11.42578125" style="9"/>
    <col min="9218" max="9218" width="26.28515625" style="9" customWidth="1"/>
    <col min="9219" max="9471" width="11.42578125" style="9"/>
    <col min="9472" max="9472" width="31.42578125" style="9" customWidth="1"/>
    <col min="9473" max="9473" width="11.42578125" style="9"/>
    <col min="9474" max="9474" width="26.28515625" style="9" customWidth="1"/>
    <col min="9475" max="9727" width="11.42578125" style="9"/>
    <col min="9728" max="9728" width="31.42578125" style="9" customWidth="1"/>
    <col min="9729" max="9729" width="11.42578125" style="9"/>
    <col min="9730" max="9730" width="26.28515625" style="9" customWidth="1"/>
    <col min="9731" max="9983" width="11.42578125" style="9"/>
    <col min="9984" max="9984" width="31.42578125" style="9" customWidth="1"/>
    <col min="9985" max="9985" width="11.42578125" style="9"/>
    <col min="9986" max="9986" width="26.28515625" style="9" customWidth="1"/>
    <col min="9987" max="10239" width="11.42578125" style="9"/>
    <col min="10240" max="10240" width="31.42578125" style="9" customWidth="1"/>
    <col min="10241" max="10241" width="11.42578125" style="9"/>
    <col min="10242" max="10242" width="26.28515625" style="9" customWidth="1"/>
    <col min="10243" max="10495" width="11.42578125" style="9"/>
    <col min="10496" max="10496" width="31.42578125" style="9" customWidth="1"/>
    <col min="10497" max="10497" width="11.42578125" style="9"/>
    <col min="10498" max="10498" width="26.28515625" style="9" customWidth="1"/>
    <col min="10499" max="10751" width="11.42578125" style="9"/>
    <col min="10752" max="10752" width="31.42578125" style="9" customWidth="1"/>
    <col min="10753" max="10753" width="11.42578125" style="9"/>
    <col min="10754" max="10754" width="26.28515625" style="9" customWidth="1"/>
    <col min="10755" max="11007" width="11.42578125" style="9"/>
    <col min="11008" max="11008" width="31.42578125" style="9" customWidth="1"/>
    <col min="11009" max="11009" width="11.42578125" style="9"/>
    <col min="11010" max="11010" width="26.28515625" style="9" customWidth="1"/>
    <col min="11011" max="11263" width="11.42578125" style="9"/>
    <col min="11264" max="11264" width="31.42578125" style="9" customWidth="1"/>
    <col min="11265" max="11265" width="11.42578125" style="9"/>
    <col min="11266" max="11266" width="26.28515625" style="9" customWidth="1"/>
    <col min="11267" max="11519" width="11.42578125" style="9"/>
    <col min="11520" max="11520" width="31.42578125" style="9" customWidth="1"/>
    <col min="11521" max="11521" width="11.42578125" style="9"/>
    <col min="11522" max="11522" width="26.28515625" style="9" customWidth="1"/>
    <col min="11523" max="11775" width="11.42578125" style="9"/>
    <col min="11776" max="11776" width="31.42578125" style="9" customWidth="1"/>
    <col min="11777" max="11777" width="11.42578125" style="9"/>
    <col min="11778" max="11778" width="26.28515625" style="9" customWidth="1"/>
    <col min="11779" max="12031" width="11.42578125" style="9"/>
    <col min="12032" max="12032" width="31.42578125" style="9" customWidth="1"/>
    <col min="12033" max="12033" width="11.42578125" style="9"/>
    <col min="12034" max="12034" width="26.28515625" style="9" customWidth="1"/>
    <col min="12035" max="12287" width="11.42578125" style="9"/>
    <col min="12288" max="12288" width="31.42578125" style="9" customWidth="1"/>
    <col min="12289" max="12289" width="11.42578125" style="9"/>
    <col min="12290" max="12290" width="26.28515625" style="9" customWidth="1"/>
    <col min="12291" max="12543" width="11.42578125" style="9"/>
    <col min="12544" max="12544" width="31.42578125" style="9" customWidth="1"/>
    <col min="12545" max="12545" width="11.42578125" style="9"/>
    <col min="12546" max="12546" width="26.28515625" style="9" customWidth="1"/>
    <col min="12547" max="12799" width="11.42578125" style="9"/>
    <col min="12800" max="12800" width="31.42578125" style="9" customWidth="1"/>
    <col min="12801" max="12801" width="11.42578125" style="9"/>
    <col min="12802" max="12802" width="26.28515625" style="9" customWidth="1"/>
    <col min="12803" max="13055" width="11.42578125" style="9"/>
    <col min="13056" max="13056" width="31.42578125" style="9" customWidth="1"/>
    <col min="13057" max="13057" width="11.42578125" style="9"/>
    <col min="13058" max="13058" width="26.28515625" style="9" customWidth="1"/>
    <col min="13059" max="13311" width="11.42578125" style="9"/>
    <col min="13312" max="13312" width="31.42578125" style="9" customWidth="1"/>
    <col min="13313" max="13313" width="11.42578125" style="9"/>
    <col min="13314" max="13314" width="26.28515625" style="9" customWidth="1"/>
    <col min="13315" max="13567" width="11.42578125" style="9"/>
    <col min="13568" max="13568" width="31.42578125" style="9" customWidth="1"/>
    <col min="13569" max="13569" width="11.42578125" style="9"/>
    <col min="13570" max="13570" width="26.28515625" style="9" customWidth="1"/>
    <col min="13571" max="13823" width="11.42578125" style="9"/>
    <col min="13824" max="13824" width="31.42578125" style="9" customWidth="1"/>
    <col min="13825" max="13825" width="11.42578125" style="9"/>
    <col min="13826" max="13826" width="26.28515625" style="9" customWidth="1"/>
    <col min="13827" max="14079" width="11.42578125" style="9"/>
    <col min="14080" max="14080" width="31.42578125" style="9" customWidth="1"/>
    <col min="14081" max="14081" width="11.42578125" style="9"/>
    <col min="14082" max="14082" width="26.28515625" style="9" customWidth="1"/>
    <col min="14083" max="14335" width="11.42578125" style="9"/>
    <col min="14336" max="14336" width="31.42578125" style="9" customWidth="1"/>
    <col min="14337" max="14337" width="11.42578125" style="9"/>
    <col min="14338" max="14338" width="26.28515625" style="9" customWidth="1"/>
    <col min="14339" max="14591" width="11.42578125" style="9"/>
    <col min="14592" max="14592" width="31.42578125" style="9" customWidth="1"/>
    <col min="14593" max="14593" width="11.42578125" style="9"/>
    <col min="14594" max="14594" width="26.28515625" style="9" customWidth="1"/>
    <col min="14595" max="14847" width="11.42578125" style="9"/>
    <col min="14848" max="14848" width="31.42578125" style="9" customWidth="1"/>
    <col min="14849" max="14849" width="11.42578125" style="9"/>
    <col min="14850" max="14850" width="26.28515625" style="9" customWidth="1"/>
    <col min="14851" max="15103" width="11.42578125" style="9"/>
    <col min="15104" max="15104" width="31.42578125" style="9" customWidth="1"/>
    <col min="15105" max="15105" width="11.42578125" style="9"/>
    <col min="15106" max="15106" width="26.28515625" style="9" customWidth="1"/>
    <col min="15107" max="15359" width="11.42578125" style="9"/>
    <col min="15360" max="15360" width="31.42578125" style="9" customWidth="1"/>
    <col min="15361" max="15361" width="11.42578125" style="9"/>
    <col min="15362" max="15362" width="26.28515625" style="9" customWidth="1"/>
    <col min="15363" max="15615" width="11.42578125" style="9"/>
    <col min="15616" max="15616" width="31.42578125" style="9" customWidth="1"/>
    <col min="15617" max="15617" width="11.42578125" style="9"/>
    <col min="15618" max="15618" width="26.28515625" style="9" customWidth="1"/>
    <col min="15619" max="15871" width="11.42578125" style="9"/>
    <col min="15872" max="15872" width="31.42578125" style="9" customWidth="1"/>
    <col min="15873" max="15873" width="11.42578125" style="9"/>
    <col min="15874" max="15874" width="26.28515625" style="9" customWidth="1"/>
    <col min="15875" max="16127" width="11.42578125" style="9"/>
    <col min="16128" max="16128" width="31.42578125" style="9" customWidth="1"/>
    <col min="16129" max="16129" width="11.42578125" style="9"/>
    <col min="16130" max="16130" width="26.28515625" style="9" customWidth="1"/>
    <col min="16131" max="16384" width="11.42578125" style="9"/>
  </cols>
  <sheetData>
    <row r="1" spans="1:2" s="11" customFormat="1" ht="30" customHeight="1" x14ac:dyDescent="0.2">
      <c r="A1" s="64" t="str">
        <f>DPGF_GLOBAL!A4</f>
        <v>HPZ90 - 92 RUE D'ASSAS - 75006 PARIS - BATIMENT : A - REPERE : ASC 3 - DUPLEX GAUCHE</v>
      </c>
      <c r="B1" s="22" t="s">
        <v>73</v>
      </c>
    </row>
    <row r="2" spans="1:2" ht="22.5" customHeight="1" x14ac:dyDescent="0.2">
      <c r="A2" s="23" t="s">
        <v>27</v>
      </c>
      <c r="B2" s="23" t="s">
        <v>58</v>
      </c>
    </row>
    <row r="3" spans="1:2" ht="20.100000000000001" customHeight="1" x14ac:dyDescent="0.2">
      <c r="A3" s="8" t="s">
        <v>28</v>
      </c>
      <c r="B3" s="63"/>
    </row>
    <row r="4" spans="1:2" ht="20.100000000000001" customHeight="1" x14ac:dyDescent="0.2">
      <c r="A4" s="8" t="s">
        <v>29</v>
      </c>
      <c r="B4" s="63"/>
    </row>
    <row r="6" spans="1:2" s="11" customFormat="1" ht="30" customHeight="1" x14ac:dyDescent="0.2">
      <c r="A6" s="64" t="str">
        <f>DPGF_GLOBAL!A5</f>
        <v>HPZ91 - 92 RUE D'ASSAS - 75006 PARIS - BATIMENT : A - REPERE : ASC 2 - DUPLEX DROIT</v>
      </c>
      <c r="B6" s="22" t="s">
        <v>73</v>
      </c>
    </row>
    <row r="7" spans="1:2" ht="22.5" customHeight="1" x14ac:dyDescent="0.2">
      <c r="A7" s="23" t="s">
        <v>27</v>
      </c>
      <c r="B7" s="23" t="s">
        <v>58</v>
      </c>
    </row>
    <row r="8" spans="1:2" ht="20.100000000000001" customHeight="1" x14ac:dyDescent="0.2">
      <c r="A8" s="8" t="s">
        <v>28</v>
      </c>
      <c r="B8" s="63"/>
    </row>
    <row r="9" spans="1:2" ht="20.100000000000001" customHeight="1" x14ac:dyDescent="0.2">
      <c r="A9" s="8" t="s">
        <v>29</v>
      </c>
      <c r="B9" s="63"/>
    </row>
    <row r="11" spans="1:2" s="11" customFormat="1" ht="30" customHeight="1" x14ac:dyDescent="0.2">
      <c r="A11" s="64" t="str">
        <f>DPGF_GLOBAL!A6</f>
        <v>HPZ92 - 92 RUE D'ASSAS - 75006 PARIS - BATIMENT : D - REPERE : ASC 5 - BIBLIOTHEQUE</v>
      </c>
      <c r="B11" s="22" t="s">
        <v>73</v>
      </c>
    </row>
    <row r="12" spans="1:2" ht="22.5" customHeight="1" x14ac:dyDescent="0.2">
      <c r="A12" s="23" t="s">
        <v>27</v>
      </c>
      <c r="B12" s="23" t="s">
        <v>58</v>
      </c>
    </row>
    <row r="13" spans="1:2" ht="20.100000000000001" customHeight="1" x14ac:dyDescent="0.2">
      <c r="A13" s="8" t="s">
        <v>28</v>
      </c>
      <c r="B13" s="63"/>
    </row>
    <row r="14" spans="1:2" ht="20.100000000000001" customHeight="1" x14ac:dyDescent="0.2">
      <c r="A14" s="8" t="s">
        <v>29</v>
      </c>
      <c r="B14" s="63"/>
    </row>
  </sheetData>
  <protectedRanges>
    <protectedRange sqref="B3" name="GAIE_D9UPFA"/>
    <protectedRange sqref="B4" name="GAIE_D9UPFB"/>
    <protectedRange sqref="B8" name="GAIE_D9UPFY"/>
    <protectedRange sqref="B9" name="GAIE_D9UPFZ"/>
    <protectedRange sqref="B13" name="GAIE_D9UPGN"/>
    <protectedRange sqref="B14" name="GAIE_D9UPGP"/>
  </protectedRanges>
  <pageMargins left="0.70866141732283472" right="0.70866141732283472" top="0.74803149606299213" bottom="0.74803149606299213" header="0.31496062992125984" footer="0.31496062992125984"/>
  <pageSetup paperSize="9" scale="94" firstPageNumber="0" orientation="portrait" horizontalDpi="300" verticalDpi="300" r:id="rId1"/>
  <headerFooter differentFirst="1" alignWithMargins="0">
    <oddHeader>&amp;R&amp;"Arial,Gras"&amp;12SBR France</oddHeader>
    <oddFooter>&amp;L&amp;"Arial,Italique"&amp;8&amp;F&amp;RPage &amp;P/&amp;N</oddFooter>
  </headerFooter>
  <picture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E0F789-8539-4140-B316-AB0278DE75E0}">
  <dimension ref="A1:CT34"/>
  <sheetViews>
    <sheetView topLeftCell="G1" workbookViewId="0">
      <selection activeCell="AY11" sqref="AY11"/>
    </sheetView>
  </sheetViews>
  <sheetFormatPr baseColWidth="10" defaultColWidth="14.42578125" defaultRowHeight="12.75" x14ac:dyDescent="0.2"/>
  <cols>
    <col min="1" max="1" width="6.42578125" bestFit="1" customWidth="1"/>
    <col min="2" max="2" width="45.140625" bestFit="1" customWidth="1"/>
    <col min="3" max="3" width="5.5703125" bestFit="1" customWidth="1"/>
    <col min="4" max="4" width="6.7109375" customWidth="1"/>
    <col min="5" max="5" width="22.85546875" customWidth="1"/>
    <col min="6" max="6" width="27.7109375" customWidth="1"/>
    <col min="7" max="80" width="2.7109375" customWidth="1"/>
    <col min="81" max="90" width="2.42578125" customWidth="1"/>
    <col min="91" max="97" width="2.7109375" customWidth="1"/>
    <col min="98" max="98" width="11.42578125" customWidth="1"/>
  </cols>
  <sheetData>
    <row r="1" spans="1:98" ht="19.5" x14ac:dyDescent="0.2">
      <c r="A1" s="127" t="s">
        <v>75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  <c r="T1" s="128"/>
      <c r="U1" s="128"/>
      <c r="V1" s="128"/>
      <c r="W1" s="128"/>
      <c r="X1" s="128"/>
      <c r="Y1" s="128"/>
      <c r="Z1" s="128"/>
      <c r="AA1" s="128"/>
      <c r="AB1" s="128"/>
      <c r="AC1" s="128"/>
      <c r="AD1" s="128"/>
      <c r="AE1" s="128"/>
      <c r="AF1" s="128"/>
      <c r="AG1" s="128"/>
      <c r="AH1" s="128"/>
      <c r="AI1" s="128"/>
      <c r="AJ1" s="128"/>
      <c r="AK1" s="128"/>
      <c r="AL1" s="128"/>
      <c r="AM1" s="128"/>
      <c r="AN1" s="128"/>
      <c r="AO1" s="128"/>
      <c r="AP1" s="128"/>
      <c r="AQ1" s="128"/>
      <c r="AR1" s="128"/>
      <c r="AS1" s="128"/>
      <c r="AT1" s="128"/>
      <c r="AU1" s="128"/>
      <c r="AV1" s="128"/>
      <c r="AW1" s="128"/>
      <c r="AX1" s="128"/>
      <c r="AY1" s="128"/>
      <c r="AZ1" s="128"/>
      <c r="BA1" s="128"/>
      <c r="BB1" s="128"/>
      <c r="BC1" s="128"/>
      <c r="BD1" s="128"/>
      <c r="BE1" s="128"/>
      <c r="BF1" s="128"/>
      <c r="BG1" s="128"/>
      <c r="BH1" s="128"/>
      <c r="BI1" s="128"/>
      <c r="BJ1" s="128"/>
      <c r="BK1" s="128"/>
      <c r="BL1" s="128"/>
      <c r="BM1" s="128"/>
      <c r="BN1" s="128"/>
      <c r="BO1" s="128"/>
      <c r="BP1" s="128"/>
      <c r="BQ1" s="128"/>
      <c r="BR1" s="128"/>
      <c r="BS1" s="128"/>
      <c r="BT1" s="128"/>
      <c r="BU1" s="128"/>
      <c r="BV1" s="128"/>
      <c r="BW1" s="128"/>
      <c r="BX1" s="128"/>
      <c r="BY1" s="128"/>
      <c r="BZ1" s="128"/>
      <c r="CA1" s="128"/>
      <c r="CB1" s="128"/>
      <c r="CC1" s="128"/>
      <c r="CD1" s="128"/>
      <c r="CE1" s="128"/>
      <c r="CF1" s="128"/>
      <c r="CG1" s="128"/>
      <c r="CH1" s="128"/>
      <c r="CI1" s="128"/>
      <c r="CJ1" s="128"/>
      <c r="CK1" s="128"/>
      <c r="CL1" s="128"/>
      <c r="CM1" s="128"/>
      <c r="CN1" s="128"/>
      <c r="CO1" s="128"/>
      <c r="CP1" s="128"/>
      <c r="CQ1" s="128"/>
      <c r="CR1" s="128"/>
      <c r="CS1" s="128"/>
    </row>
    <row r="2" spans="1:98" x14ac:dyDescent="0.2">
      <c r="A2" s="65"/>
    </row>
    <row r="3" spans="1:98" ht="15.75" x14ac:dyDescent="0.2">
      <c r="A3" s="129" t="str">
        <f>Garde!A3</f>
        <v>UNIVERSITE PARIS PANTHEON ASSAS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H3" s="130"/>
      <c r="AI3" s="130"/>
      <c r="AJ3" s="130"/>
      <c r="AK3" s="130"/>
      <c r="AL3" s="130"/>
      <c r="AM3" s="130"/>
      <c r="AN3" s="130"/>
      <c r="AO3" s="130"/>
      <c r="AP3" s="130"/>
      <c r="AQ3" s="130"/>
      <c r="AR3" s="130"/>
      <c r="AS3" s="130"/>
      <c r="AT3" s="130"/>
      <c r="AU3" s="130"/>
      <c r="AV3" s="130"/>
      <c r="AW3" s="130"/>
      <c r="AX3" s="130"/>
      <c r="AY3" s="130"/>
      <c r="AZ3" s="130"/>
      <c r="BA3" s="130"/>
      <c r="BB3" s="130"/>
      <c r="BC3" s="130"/>
      <c r="BD3" s="130"/>
      <c r="BE3" s="130"/>
      <c r="BF3" s="130"/>
      <c r="BG3" s="130"/>
      <c r="BH3" s="130"/>
      <c r="BI3" s="130"/>
      <c r="BJ3" s="130"/>
      <c r="BK3" s="130"/>
      <c r="BL3" s="130"/>
      <c r="BM3" s="130"/>
      <c r="BN3" s="130"/>
      <c r="BO3" s="130"/>
      <c r="BP3" s="130"/>
      <c r="BQ3" s="130"/>
      <c r="BR3" s="130"/>
      <c r="BS3" s="130"/>
      <c r="BT3" s="130"/>
      <c r="BU3" s="130"/>
      <c r="BV3" s="130"/>
      <c r="BW3" s="130"/>
      <c r="BX3" s="130"/>
      <c r="BY3" s="130"/>
      <c r="BZ3" s="130"/>
      <c r="CA3" s="130"/>
      <c r="CB3" s="130"/>
      <c r="CC3" s="130"/>
      <c r="CD3" s="130"/>
      <c r="CE3" s="130"/>
      <c r="CF3" s="130"/>
      <c r="CG3" s="130"/>
      <c r="CH3" s="130"/>
      <c r="CI3" s="130"/>
      <c r="CJ3" s="130"/>
      <c r="CK3" s="130"/>
      <c r="CL3" s="130"/>
      <c r="CM3" s="130"/>
      <c r="CN3" s="130"/>
      <c r="CO3" s="130"/>
      <c r="CP3" s="130"/>
      <c r="CQ3" s="130"/>
      <c r="CR3" s="130"/>
      <c r="CS3" s="131"/>
    </row>
    <row r="4" spans="1:98" x14ac:dyDescent="0.2">
      <c r="A4" s="66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  <c r="N4" s="66"/>
      <c r="O4" s="66"/>
      <c r="P4" s="66"/>
      <c r="Q4" s="66"/>
      <c r="R4" s="66"/>
      <c r="S4" s="66"/>
      <c r="T4" s="66"/>
      <c r="U4" s="66"/>
      <c r="V4" s="66"/>
      <c r="W4" s="66"/>
      <c r="X4" s="66"/>
      <c r="Y4" s="66"/>
      <c r="Z4" s="66"/>
      <c r="AA4" s="66"/>
      <c r="AB4" s="66"/>
      <c r="AC4" s="66"/>
      <c r="AD4" s="66"/>
      <c r="AE4" s="66"/>
      <c r="AF4" s="66"/>
      <c r="AG4" s="66"/>
      <c r="AH4" s="66"/>
      <c r="AI4" s="66"/>
      <c r="AJ4" s="66"/>
      <c r="AK4" s="66"/>
      <c r="AL4" s="66"/>
      <c r="AM4" s="66"/>
      <c r="AN4" s="66"/>
      <c r="AO4" s="66"/>
      <c r="AP4" s="66"/>
      <c r="AQ4" s="66"/>
      <c r="AR4" s="66"/>
      <c r="AS4" s="66"/>
      <c r="AT4" s="66"/>
      <c r="AU4" s="66"/>
      <c r="AV4" s="66"/>
      <c r="AW4" s="66"/>
      <c r="AX4" s="66"/>
      <c r="AY4" s="66"/>
      <c r="AZ4" s="66"/>
      <c r="BA4" s="66"/>
      <c r="BB4" s="66"/>
      <c r="BC4" s="66"/>
      <c r="BD4" s="66"/>
      <c r="BE4" s="66"/>
      <c r="BF4" s="66"/>
      <c r="BG4" s="66"/>
      <c r="BH4" s="66"/>
      <c r="BI4" s="66"/>
      <c r="BJ4" s="66"/>
      <c r="BK4" s="66"/>
      <c r="BL4" s="66"/>
      <c r="BM4" s="66"/>
      <c r="BN4" s="66"/>
      <c r="BO4" s="66"/>
      <c r="BP4" s="66"/>
      <c r="BQ4" s="66"/>
      <c r="BR4" s="66"/>
      <c r="BS4" s="66"/>
      <c r="BT4" s="66"/>
      <c r="BU4" s="66"/>
      <c r="BV4" s="66"/>
      <c r="BW4" s="66"/>
      <c r="BX4" s="66"/>
      <c r="BY4" s="66"/>
      <c r="BZ4" s="66"/>
      <c r="CA4" s="66"/>
      <c r="CB4" s="66"/>
      <c r="CC4" s="66"/>
      <c r="CD4" s="66"/>
      <c r="CE4" s="66"/>
      <c r="CF4" s="66"/>
      <c r="CG4" s="66"/>
      <c r="CH4" s="66"/>
      <c r="CI4" s="66"/>
      <c r="CJ4" s="66"/>
      <c r="CK4" s="66"/>
      <c r="CL4" s="66"/>
      <c r="CM4" s="66"/>
      <c r="CN4" s="66"/>
      <c r="CO4" s="66"/>
      <c r="CP4" s="66"/>
      <c r="CQ4" s="66"/>
      <c r="CR4" s="66"/>
      <c r="CS4" s="66"/>
      <c r="CT4" s="66"/>
    </row>
    <row r="5" spans="1:98" x14ac:dyDescent="0.2">
      <c r="A5" s="66"/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66"/>
      <c r="P5" s="66"/>
      <c r="Q5" s="66"/>
      <c r="R5" s="66"/>
      <c r="S5" s="66"/>
      <c r="T5" s="66"/>
      <c r="U5" s="66"/>
      <c r="V5" s="66"/>
      <c r="W5" s="66"/>
      <c r="X5" s="66"/>
      <c r="Y5" s="66"/>
      <c r="Z5" s="66"/>
      <c r="AA5" s="66"/>
      <c r="AB5" s="66"/>
      <c r="AC5" s="66"/>
      <c r="AD5" s="66"/>
      <c r="AE5" s="66"/>
      <c r="AF5" s="66"/>
      <c r="AG5" s="66"/>
      <c r="AH5" s="66"/>
      <c r="AI5" s="66"/>
      <c r="AJ5" s="66"/>
      <c r="AK5" s="66"/>
      <c r="AL5" s="66"/>
      <c r="AM5" s="66"/>
      <c r="AN5" s="66"/>
      <c r="AO5" s="66"/>
      <c r="AP5" s="66"/>
      <c r="AQ5" s="66"/>
      <c r="AR5" s="66"/>
      <c r="AS5" s="66"/>
      <c r="AT5" s="66"/>
      <c r="AU5" s="66"/>
      <c r="AV5" s="66"/>
      <c r="AW5" s="66"/>
      <c r="AX5" s="66"/>
      <c r="AY5" s="66"/>
      <c r="AZ5" s="66"/>
      <c r="BA5" s="66"/>
      <c r="BB5" s="66"/>
      <c r="BC5" s="66"/>
      <c r="BD5" s="66"/>
      <c r="BE5" s="66"/>
      <c r="BF5" s="66"/>
      <c r="BG5" s="66"/>
      <c r="BH5" s="66"/>
      <c r="BI5" s="66"/>
      <c r="BJ5" s="66"/>
      <c r="BK5" s="66"/>
      <c r="BL5" s="66"/>
      <c r="BM5" s="66"/>
      <c r="BN5" s="66"/>
      <c r="BO5" s="66"/>
      <c r="BP5" s="66"/>
      <c r="BQ5" s="66"/>
      <c r="BR5" s="66"/>
      <c r="BS5" s="66"/>
      <c r="BT5" s="66"/>
      <c r="BU5" s="66"/>
      <c r="BV5" s="66"/>
      <c r="BW5" s="66"/>
      <c r="BX5" s="66"/>
      <c r="BY5" s="66"/>
      <c r="BZ5" s="66"/>
      <c r="CA5" s="66"/>
      <c r="CB5" s="66"/>
      <c r="CC5" s="66"/>
      <c r="CD5" s="66"/>
      <c r="CE5" s="66"/>
      <c r="CF5" s="66"/>
      <c r="CG5" s="66"/>
      <c r="CH5" s="66"/>
      <c r="CI5" s="66"/>
      <c r="CJ5" s="66"/>
      <c r="CK5" s="66"/>
      <c r="CL5" s="66"/>
      <c r="CM5" s="66"/>
      <c r="CN5" s="66"/>
      <c r="CO5" s="66"/>
      <c r="CP5" s="66"/>
      <c r="CQ5" s="66"/>
      <c r="CR5" s="66"/>
      <c r="CS5" s="66"/>
      <c r="CT5" s="66"/>
    </row>
    <row r="6" spans="1:98" ht="15" x14ac:dyDescent="0.2">
      <c r="A6" s="66"/>
      <c r="B6" s="67"/>
      <c r="C6" s="67"/>
      <c r="D6" s="67"/>
      <c r="E6" s="67"/>
      <c r="F6" s="67"/>
      <c r="G6" s="132" t="s">
        <v>76</v>
      </c>
      <c r="H6" s="132"/>
      <c r="I6" s="132"/>
      <c r="J6" s="132"/>
      <c r="K6" s="132"/>
      <c r="L6" s="132"/>
      <c r="M6" s="132"/>
      <c r="N6" s="132"/>
      <c r="O6" s="132"/>
      <c r="P6" s="132"/>
      <c r="Q6" s="132"/>
      <c r="R6" s="132"/>
      <c r="S6" s="132"/>
      <c r="T6" s="132"/>
      <c r="U6" s="132"/>
      <c r="V6" s="132"/>
      <c r="W6" s="132"/>
      <c r="X6" s="132"/>
      <c r="Y6" s="132"/>
      <c r="Z6" s="132"/>
      <c r="AA6" s="132"/>
      <c r="AB6" s="132"/>
      <c r="AC6" s="132"/>
      <c r="AD6" s="132"/>
      <c r="AE6" s="132"/>
      <c r="AF6" s="132"/>
      <c r="AG6" s="132"/>
      <c r="AH6" s="132"/>
      <c r="AI6" s="132"/>
      <c r="AJ6" s="132"/>
      <c r="AK6" s="132"/>
      <c r="AL6" s="132"/>
      <c r="AM6" s="132"/>
      <c r="AN6" s="132"/>
      <c r="AO6" s="132"/>
      <c r="AP6" s="132"/>
      <c r="AQ6" s="132"/>
      <c r="AR6" s="132"/>
      <c r="AS6" s="132"/>
      <c r="AT6" s="132"/>
      <c r="AU6" s="132"/>
      <c r="AV6" s="132"/>
      <c r="AW6" s="132"/>
      <c r="AX6" s="132"/>
      <c r="AY6" s="132"/>
      <c r="AZ6" s="132"/>
      <c r="BA6" s="132"/>
      <c r="BB6" s="132"/>
      <c r="BC6" s="132"/>
      <c r="BD6" s="132"/>
      <c r="BE6" s="132"/>
      <c r="BF6" s="132"/>
      <c r="BG6" s="132"/>
      <c r="BH6" s="132"/>
      <c r="BI6" s="132"/>
      <c r="BJ6" s="132"/>
      <c r="BK6" s="132"/>
      <c r="BL6" s="132"/>
      <c r="BM6" s="132"/>
      <c r="BN6" s="132"/>
      <c r="BO6" s="132"/>
      <c r="BP6" s="132"/>
      <c r="BQ6" s="132"/>
      <c r="BR6" s="132"/>
      <c r="BS6" s="132"/>
      <c r="BT6" s="132"/>
      <c r="BU6" s="132"/>
      <c r="BV6" s="132"/>
      <c r="BW6" s="132"/>
      <c r="BX6" s="132"/>
      <c r="BY6" s="132"/>
      <c r="BZ6" s="132"/>
      <c r="CA6" s="132"/>
      <c r="CB6" s="132"/>
      <c r="CC6" s="132"/>
      <c r="CD6" s="132"/>
      <c r="CE6" s="132"/>
      <c r="CF6" s="132"/>
      <c r="CG6" s="132"/>
      <c r="CH6" s="132"/>
      <c r="CI6" s="132"/>
      <c r="CJ6" s="132"/>
      <c r="CK6" s="132"/>
      <c r="CL6" s="132"/>
      <c r="CM6" s="132"/>
      <c r="CN6" s="132"/>
      <c r="CO6" s="132"/>
      <c r="CP6" s="132"/>
      <c r="CQ6" s="132"/>
      <c r="CR6" s="132"/>
      <c r="CS6" s="132"/>
      <c r="CT6" s="66"/>
    </row>
    <row r="7" spans="1:98" ht="18.75" thickBot="1" x14ac:dyDescent="0.3">
      <c r="A7" s="66"/>
      <c r="B7" s="67"/>
      <c r="C7" s="67"/>
      <c r="D7" s="67"/>
      <c r="E7" s="67"/>
      <c r="F7" s="67"/>
      <c r="G7" s="145">
        <v>2026</v>
      </c>
      <c r="H7" s="145"/>
      <c r="I7" s="145"/>
      <c r="J7" s="145"/>
      <c r="K7" s="145"/>
      <c r="L7" s="145"/>
      <c r="M7" s="145"/>
      <c r="N7" s="145"/>
      <c r="O7" s="145"/>
      <c r="P7" s="145"/>
      <c r="Q7" s="145"/>
      <c r="R7" s="145"/>
      <c r="S7" s="145"/>
      <c r="T7" s="145"/>
      <c r="U7" s="145"/>
      <c r="V7" s="145"/>
      <c r="W7" s="145"/>
      <c r="X7" s="145"/>
      <c r="Y7" s="145"/>
      <c r="Z7" s="145"/>
      <c r="AA7" s="145"/>
      <c r="AB7" s="145"/>
      <c r="AC7" s="145"/>
      <c r="AD7" s="145"/>
      <c r="AE7" s="145"/>
      <c r="AF7" s="145"/>
      <c r="AG7" s="145"/>
      <c r="AH7" s="145"/>
      <c r="AI7" s="145"/>
      <c r="AJ7" s="145"/>
      <c r="AK7" s="145"/>
      <c r="AL7" s="145"/>
      <c r="AM7" s="145"/>
      <c r="AN7" s="145"/>
      <c r="AO7" s="145"/>
      <c r="AP7" s="145"/>
      <c r="AQ7" s="145"/>
      <c r="AR7" s="145"/>
      <c r="AS7" s="145"/>
      <c r="AT7" s="145"/>
      <c r="AU7" s="145"/>
      <c r="AV7" s="145"/>
      <c r="AW7" s="145"/>
      <c r="AX7" s="145"/>
      <c r="AY7" s="145"/>
      <c r="AZ7" s="145"/>
      <c r="BA7" s="145"/>
      <c r="BB7" s="145"/>
      <c r="BC7" s="145"/>
      <c r="BD7" s="145"/>
      <c r="BE7" s="145"/>
      <c r="BF7" s="145"/>
      <c r="BG7" s="145"/>
      <c r="BH7" s="146">
        <v>2027</v>
      </c>
      <c r="BI7" s="146"/>
      <c r="BJ7" s="146"/>
      <c r="BK7" s="146"/>
      <c r="BL7" s="146"/>
      <c r="BM7" s="146"/>
      <c r="BN7" s="146"/>
      <c r="BO7" s="146"/>
      <c r="BP7" s="146"/>
      <c r="BQ7" s="146"/>
      <c r="BR7" s="146"/>
      <c r="BS7" s="146"/>
      <c r="BT7" s="146"/>
      <c r="BU7" s="146"/>
      <c r="BV7" s="146"/>
      <c r="BW7" s="146"/>
      <c r="BX7" s="146"/>
      <c r="BY7" s="146"/>
      <c r="BZ7" s="146"/>
      <c r="CA7" s="146"/>
      <c r="CB7" s="146"/>
      <c r="CC7" s="146"/>
      <c r="CD7" s="146"/>
      <c r="CE7" s="146"/>
      <c r="CF7" s="146"/>
      <c r="CG7" s="146"/>
      <c r="CH7" s="146"/>
      <c r="CI7" s="146"/>
      <c r="CJ7" s="146"/>
      <c r="CK7" s="146"/>
      <c r="CL7" s="146"/>
      <c r="CM7" s="146"/>
      <c r="CN7" s="146"/>
      <c r="CO7" s="146"/>
      <c r="CP7" s="146"/>
      <c r="CQ7" s="146"/>
      <c r="CR7" s="146"/>
      <c r="CS7" s="146"/>
      <c r="CT7" s="66"/>
    </row>
    <row r="8" spans="1:98" ht="23.25" x14ac:dyDescent="0.25">
      <c r="A8" s="133" t="s">
        <v>77</v>
      </c>
      <c r="B8" s="134"/>
      <c r="C8" s="134"/>
      <c r="D8" s="134"/>
      <c r="E8" s="134"/>
      <c r="F8" s="134"/>
      <c r="G8" s="105" t="s">
        <v>78</v>
      </c>
      <c r="H8" s="104" t="s">
        <v>79</v>
      </c>
      <c r="I8" s="104" t="s">
        <v>80</v>
      </c>
      <c r="J8" s="104" t="s">
        <v>81</v>
      </c>
      <c r="K8" s="104" t="s">
        <v>82</v>
      </c>
      <c r="L8" s="104" t="s">
        <v>83</v>
      </c>
      <c r="M8" s="104" t="s">
        <v>84</v>
      </c>
      <c r="N8" s="104" t="s">
        <v>85</v>
      </c>
      <c r="O8" s="104" t="s">
        <v>86</v>
      </c>
      <c r="P8" s="104" t="s">
        <v>87</v>
      </c>
      <c r="Q8" s="104" t="s">
        <v>88</v>
      </c>
      <c r="R8" s="104" t="s">
        <v>89</v>
      </c>
      <c r="S8" s="104" t="s">
        <v>90</v>
      </c>
      <c r="T8" s="104" t="s">
        <v>91</v>
      </c>
      <c r="U8" s="104" t="s">
        <v>92</v>
      </c>
      <c r="V8" s="104" t="s">
        <v>93</v>
      </c>
      <c r="W8" s="104" t="s">
        <v>94</v>
      </c>
      <c r="X8" s="104" t="s">
        <v>95</v>
      </c>
      <c r="Y8" s="104" t="s">
        <v>96</v>
      </c>
      <c r="Z8" s="104" t="s">
        <v>97</v>
      </c>
      <c r="AA8" s="104" t="s">
        <v>98</v>
      </c>
      <c r="AB8" s="104" t="s">
        <v>99</v>
      </c>
      <c r="AC8" s="104" t="s">
        <v>100</v>
      </c>
      <c r="AD8" s="104" t="s">
        <v>101</v>
      </c>
      <c r="AE8" s="104" t="s">
        <v>102</v>
      </c>
      <c r="AF8" s="104" t="s">
        <v>103</v>
      </c>
      <c r="AG8" s="104" t="s">
        <v>104</v>
      </c>
      <c r="AH8" s="104" t="s">
        <v>105</v>
      </c>
      <c r="AI8" s="104" t="s">
        <v>106</v>
      </c>
      <c r="AJ8" s="104" t="s">
        <v>107</v>
      </c>
      <c r="AK8" s="104" t="s">
        <v>108</v>
      </c>
      <c r="AL8" s="104" t="s">
        <v>109</v>
      </c>
      <c r="AM8" s="104" t="s">
        <v>110</v>
      </c>
      <c r="AN8" s="104" t="s">
        <v>111</v>
      </c>
      <c r="AO8" s="104" t="s">
        <v>112</v>
      </c>
      <c r="AP8" s="104" t="s">
        <v>113</v>
      </c>
      <c r="AQ8" s="104" t="s">
        <v>114</v>
      </c>
      <c r="AR8" s="104" t="s">
        <v>115</v>
      </c>
      <c r="AS8" s="104" t="s">
        <v>116</v>
      </c>
      <c r="AT8" s="104" t="s">
        <v>117</v>
      </c>
      <c r="AU8" s="104" t="s">
        <v>118</v>
      </c>
      <c r="AV8" s="104" t="s">
        <v>119</v>
      </c>
      <c r="AW8" s="104" t="s">
        <v>120</v>
      </c>
      <c r="AX8" s="104" t="s">
        <v>121</v>
      </c>
      <c r="AY8" s="104" t="s">
        <v>122</v>
      </c>
      <c r="AZ8" s="104" t="s">
        <v>123</v>
      </c>
      <c r="BA8" s="104" t="s">
        <v>124</v>
      </c>
      <c r="BB8" s="104" t="s">
        <v>125</v>
      </c>
      <c r="BC8" s="104" t="s">
        <v>126</v>
      </c>
      <c r="BD8" s="104" t="s">
        <v>127</v>
      </c>
      <c r="BE8" s="104" t="s">
        <v>128</v>
      </c>
      <c r="BF8" s="104" t="s">
        <v>129</v>
      </c>
      <c r="BG8" s="104" t="s">
        <v>130</v>
      </c>
      <c r="BH8" s="104" t="s">
        <v>79</v>
      </c>
      <c r="BI8" s="104" t="s">
        <v>80</v>
      </c>
      <c r="BJ8" s="104" t="s">
        <v>81</v>
      </c>
      <c r="BK8" s="104" t="s">
        <v>82</v>
      </c>
      <c r="BL8" s="104" t="s">
        <v>83</v>
      </c>
      <c r="BM8" s="104" t="s">
        <v>84</v>
      </c>
      <c r="BN8" s="104" t="s">
        <v>85</v>
      </c>
      <c r="BO8" s="104" t="s">
        <v>86</v>
      </c>
      <c r="BP8" s="104" t="s">
        <v>87</v>
      </c>
      <c r="BQ8" s="104" t="s">
        <v>88</v>
      </c>
      <c r="BR8" s="104" t="s">
        <v>89</v>
      </c>
      <c r="BS8" s="104" t="s">
        <v>90</v>
      </c>
      <c r="BT8" s="104" t="s">
        <v>91</v>
      </c>
      <c r="BU8" s="104" t="s">
        <v>92</v>
      </c>
      <c r="BV8" s="104" t="s">
        <v>93</v>
      </c>
      <c r="BW8" s="104" t="s">
        <v>94</v>
      </c>
      <c r="BX8" s="104" t="s">
        <v>95</v>
      </c>
      <c r="BY8" s="104" t="s">
        <v>96</v>
      </c>
      <c r="BZ8" s="104" t="s">
        <v>97</v>
      </c>
      <c r="CA8" s="104" t="s">
        <v>98</v>
      </c>
      <c r="CB8" s="104" t="s">
        <v>99</v>
      </c>
      <c r="CC8" s="104" t="s">
        <v>100</v>
      </c>
      <c r="CD8" s="104" t="s">
        <v>101</v>
      </c>
      <c r="CE8" s="104" t="s">
        <v>102</v>
      </c>
      <c r="CF8" s="104" t="s">
        <v>103</v>
      </c>
      <c r="CG8" s="104" t="s">
        <v>104</v>
      </c>
      <c r="CH8" s="104" t="s">
        <v>105</v>
      </c>
      <c r="CI8" s="104" t="s">
        <v>106</v>
      </c>
      <c r="CJ8" s="104" t="s">
        <v>107</v>
      </c>
      <c r="CK8" s="104" t="s">
        <v>108</v>
      </c>
      <c r="CL8" s="104" t="s">
        <v>109</v>
      </c>
      <c r="CM8" s="104" t="s">
        <v>110</v>
      </c>
      <c r="CN8" s="104" t="s">
        <v>111</v>
      </c>
      <c r="CO8" s="104" t="s">
        <v>112</v>
      </c>
      <c r="CP8" s="104" t="s">
        <v>113</v>
      </c>
      <c r="CQ8" s="104" t="s">
        <v>114</v>
      </c>
      <c r="CR8" s="104" t="s">
        <v>115</v>
      </c>
      <c r="CS8" s="104" t="s">
        <v>116</v>
      </c>
      <c r="CT8" s="66"/>
    </row>
    <row r="9" spans="1:98" ht="15" customHeight="1" x14ac:dyDescent="0.2">
      <c r="A9" s="142" t="s">
        <v>191</v>
      </c>
      <c r="B9" s="143"/>
      <c r="C9" s="143"/>
      <c r="D9" s="143"/>
      <c r="E9" s="143"/>
      <c r="F9" s="144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47" t="s">
        <v>192</v>
      </c>
      <c r="AE9" s="148"/>
      <c r="AF9" s="148"/>
      <c r="AG9" s="148"/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9"/>
      <c r="AS9" s="103"/>
      <c r="AT9" s="103"/>
      <c r="AU9" s="103"/>
      <c r="AV9" s="103"/>
      <c r="AW9" s="103"/>
      <c r="AX9" s="103"/>
      <c r="AY9" s="103"/>
      <c r="AZ9" s="103"/>
      <c r="BA9" s="103"/>
      <c r="BB9" s="103"/>
      <c r="BC9" s="103"/>
      <c r="BD9" s="103"/>
      <c r="BE9" s="103"/>
      <c r="BF9" s="103"/>
      <c r="BG9" s="103"/>
      <c r="BH9" s="103"/>
      <c r="BI9" s="103"/>
      <c r="BJ9" s="103"/>
      <c r="BK9" s="103"/>
      <c r="BL9" s="103"/>
      <c r="BM9" s="103"/>
      <c r="BN9" s="103"/>
      <c r="BO9" s="103"/>
      <c r="BP9" s="103"/>
      <c r="BQ9" s="103"/>
      <c r="BR9" s="103"/>
      <c r="BS9" s="103"/>
      <c r="BT9" s="103"/>
      <c r="BU9" s="103"/>
      <c r="BV9" s="103"/>
      <c r="BW9" s="103"/>
      <c r="BX9" s="103"/>
      <c r="BY9" s="103"/>
      <c r="BZ9" s="103"/>
      <c r="CA9" s="103"/>
      <c r="CB9" s="103"/>
      <c r="CC9" s="103"/>
      <c r="CD9" s="103"/>
      <c r="CE9" s="103"/>
      <c r="CF9" s="103"/>
      <c r="CG9" s="103"/>
      <c r="CH9" s="103"/>
      <c r="CI9" s="103"/>
      <c r="CJ9" s="103"/>
      <c r="CK9" s="103"/>
      <c r="CL9" s="103"/>
      <c r="CM9" s="103"/>
      <c r="CN9" s="103"/>
      <c r="CO9" s="103"/>
      <c r="CP9" s="103"/>
      <c r="CQ9" s="103"/>
      <c r="CR9" s="103"/>
      <c r="CS9" s="103"/>
      <c r="CT9" s="66"/>
    </row>
    <row r="10" spans="1:98" ht="28.15" customHeight="1" x14ac:dyDescent="0.2">
      <c r="A10" s="139" t="str">
        <f>DPGF_GLOBAL!A4</f>
        <v>HPZ90 - 92 RUE D'ASSAS - 75006 PARIS - BATIMENT : A - REPERE : ASC 3 - DUPLEX GAUCHE</v>
      </c>
      <c r="B10" s="140"/>
      <c r="C10" s="140"/>
      <c r="D10" s="140"/>
      <c r="E10" s="141"/>
      <c r="F10" s="68" t="s">
        <v>169</v>
      </c>
      <c r="G10" s="99"/>
      <c r="H10" s="100"/>
      <c r="I10" s="101"/>
      <c r="J10" s="101"/>
      <c r="K10" s="101"/>
      <c r="L10" s="101"/>
      <c r="M10" s="101"/>
      <c r="N10" s="101"/>
      <c r="O10" s="101"/>
      <c r="P10" s="101"/>
      <c r="Q10" s="101"/>
      <c r="R10" s="101"/>
      <c r="S10" s="101"/>
      <c r="T10" s="101"/>
      <c r="U10" s="100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J10" s="100"/>
      <c r="AK10" s="100"/>
      <c r="AL10" s="100"/>
      <c r="AM10" s="102"/>
      <c r="AN10" s="100"/>
      <c r="AO10" s="100"/>
      <c r="AP10" s="100"/>
      <c r="AQ10" s="100"/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0"/>
      <c r="BG10" s="100"/>
      <c r="BH10" s="100"/>
      <c r="BI10" s="100"/>
      <c r="BJ10" s="100"/>
      <c r="BK10" s="100"/>
      <c r="BL10" s="100"/>
      <c r="BM10" s="100"/>
      <c r="BN10" s="100"/>
      <c r="BO10" s="100"/>
      <c r="BP10" s="100"/>
      <c r="BQ10" s="100"/>
      <c r="BR10" s="100"/>
      <c r="BS10" s="100"/>
      <c r="BT10" s="100"/>
      <c r="BU10" s="100"/>
      <c r="BV10" s="100"/>
      <c r="BW10" s="100"/>
      <c r="BX10" s="100"/>
      <c r="BY10" s="100"/>
      <c r="BZ10" s="100"/>
      <c r="CA10" s="100"/>
      <c r="CB10" s="100"/>
      <c r="CC10" s="100"/>
      <c r="CD10" s="100"/>
      <c r="CE10" s="100"/>
      <c r="CF10" s="100"/>
      <c r="CG10" s="100"/>
      <c r="CH10" s="100"/>
      <c r="CI10" s="100"/>
      <c r="CJ10" s="100"/>
      <c r="CK10" s="100"/>
      <c r="CL10" s="100"/>
      <c r="CM10" s="100"/>
      <c r="CN10" s="100"/>
      <c r="CO10" s="100"/>
      <c r="CP10" s="100"/>
      <c r="CQ10" s="100"/>
      <c r="CR10" s="100"/>
      <c r="CS10" s="100"/>
      <c r="CT10" s="66"/>
    </row>
    <row r="11" spans="1:98" ht="27" customHeight="1" thickBot="1" x14ac:dyDescent="0.25">
      <c r="A11" s="139" t="str">
        <f>DPGF_GLOBAL!A5</f>
        <v>HPZ91 - 92 RUE D'ASSAS - 75006 PARIS - BATIMENT : A - REPERE : ASC 2 - DUPLEX DROIT</v>
      </c>
      <c r="B11" s="140"/>
      <c r="C11" s="140"/>
      <c r="D11" s="140"/>
      <c r="E11" s="141"/>
      <c r="F11" s="68" t="s">
        <v>169</v>
      </c>
      <c r="G11" s="90"/>
      <c r="H11" s="91"/>
      <c r="I11" s="92"/>
      <c r="J11" s="92"/>
      <c r="K11" s="92"/>
      <c r="L11" s="92"/>
      <c r="M11" s="92"/>
      <c r="N11" s="92"/>
      <c r="O11" s="92"/>
      <c r="P11" s="92"/>
      <c r="Q11" s="92"/>
      <c r="R11" s="92"/>
      <c r="S11" s="92"/>
      <c r="T11" s="92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  <c r="AL11" s="91"/>
      <c r="AM11" s="93"/>
      <c r="AN11" s="91"/>
      <c r="AO11" s="91"/>
      <c r="AP11" s="91"/>
      <c r="AQ11" s="91"/>
      <c r="AR11" s="91"/>
      <c r="AS11" s="91"/>
      <c r="AT11" s="91"/>
      <c r="AU11" s="91"/>
      <c r="AV11" s="91"/>
      <c r="AW11" s="91"/>
      <c r="AX11" s="91"/>
      <c r="AY11" s="91"/>
      <c r="AZ11" s="91"/>
      <c r="BA11" s="91"/>
      <c r="BB11" s="91"/>
      <c r="BC11" s="91"/>
      <c r="BD11" s="91"/>
      <c r="BE11" s="91"/>
      <c r="BF11" s="91"/>
      <c r="BG11" s="91"/>
      <c r="BH11" s="91"/>
      <c r="BI11" s="91"/>
      <c r="BJ11" s="91"/>
      <c r="BK11" s="91"/>
      <c r="BL11" s="91"/>
      <c r="BM11" s="91"/>
      <c r="BN11" s="91"/>
      <c r="BO11" s="91"/>
      <c r="BP11" s="91"/>
      <c r="BQ11" s="91"/>
      <c r="BR11" s="91"/>
      <c r="BS11" s="91"/>
      <c r="BT11" s="91"/>
      <c r="BU11" s="91"/>
      <c r="BV11" s="91"/>
      <c r="BW11" s="91"/>
      <c r="BX11" s="91"/>
      <c r="BY11" s="91"/>
      <c r="BZ11" s="91"/>
      <c r="CA11" s="91"/>
      <c r="CB11" s="91"/>
      <c r="CC11" s="91"/>
      <c r="CD11" s="91"/>
      <c r="CE11" s="91"/>
      <c r="CF11" s="91"/>
      <c r="CG11" s="91"/>
      <c r="CH11" s="91"/>
      <c r="CI11" s="91"/>
      <c r="CJ11" s="91"/>
      <c r="CK11" s="91"/>
      <c r="CL11" s="91"/>
      <c r="CM11" s="91"/>
      <c r="CN11" s="91"/>
      <c r="CO11" s="91"/>
      <c r="CP11" s="91"/>
      <c r="CQ11" s="91"/>
      <c r="CR11" s="91"/>
      <c r="CS11" s="91"/>
      <c r="CT11" s="66"/>
    </row>
    <row r="12" spans="1:98" ht="24" thickBot="1" x14ac:dyDescent="0.3">
      <c r="A12" s="138" t="s">
        <v>179</v>
      </c>
      <c r="B12" s="134"/>
      <c r="C12" s="134"/>
      <c r="D12" s="134"/>
      <c r="E12" s="134"/>
      <c r="F12" s="134"/>
      <c r="G12" s="94" t="s">
        <v>78</v>
      </c>
      <c r="H12" s="95" t="s">
        <v>79</v>
      </c>
      <c r="I12" s="95" t="s">
        <v>80</v>
      </c>
      <c r="J12" s="95" t="s">
        <v>81</v>
      </c>
      <c r="K12" s="95" t="s">
        <v>82</v>
      </c>
      <c r="L12" s="95" t="s">
        <v>83</v>
      </c>
      <c r="M12" s="95" t="s">
        <v>84</v>
      </c>
      <c r="N12" s="95" t="s">
        <v>85</v>
      </c>
      <c r="O12" s="95" t="s">
        <v>86</v>
      </c>
      <c r="P12" s="95" t="s">
        <v>87</v>
      </c>
      <c r="Q12" s="95" t="s">
        <v>88</v>
      </c>
      <c r="R12" s="95" t="s">
        <v>89</v>
      </c>
      <c r="S12" s="95" t="s">
        <v>90</v>
      </c>
      <c r="T12" s="95" t="s">
        <v>91</v>
      </c>
      <c r="U12" s="95" t="s">
        <v>92</v>
      </c>
      <c r="V12" s="95" t="s">
        <v>93</v>
      </c>
      <c r="W12" s="95" t="s">
        <v>94</v>
      </c>
      <c r="X12" s="95" t="s">
        <v>95</v>
      </c>
      <c r="Y12" s="95" t="s">
        <v>96</v>
      </c>
      <c r="Z12" s="95" t="s">
        <v>97</v>
      </c>
      <c r="AA12" s="95" t="s">
        <v>98</v>
      </c>
      <c r="AB12" s="95" t="s">
        <v>99</v>
      </c>
      <c r="AC12" s="95" t="s">
        <v>100</v>
      </c>
      <c r="AD12" s="95" t="s">
        <v>101</v>
      </c>
      <c r="AE12" s="95" t="s">
        <v>102</v>
      </c>
      <c r="AF12" s="95" t="s">
        <v>103</v>
      </c>
      <c r="AG12" s="95" t="s">
        <v>104</v>
      </c>
      <c r="AH12" s="95" t="s">
        <v>105</v>
      </c>
      <c r="AI12" s="95" t="s">
        <v>106</v>
      </c>
      <c r="AJ12" s="95" t="s">
        <v>107</v>
      </c>
      <c r="AK12" s="95" t="s">
        <v>108</v>
      </c>
      <c r="AL12" s="95" t="s">
        <v>109</v>
      </c>
      <c r="AM12" s="95" t="s">
        <v>110</v>
      </c>
      <c r="AN12" s="95" t="s">
        <v>111</v>
      </c>
      <c r="AO12" s="95" t="s">
        <v>112</v>
      </c>
      <c r="AP12" s="95" t="s">
        <v>113</v>
      </c>
      <c r="AQ12" s="95" t="s">
        <v>114</v>
      </c>
      <c r="AR12" s="95" t="s">
        <v>115</v>
      </c>
      <c r="AS12" s="95" t="s">
        <v>116</v>
      </c>
      <c r="AT12" s="95" t="s">
        <v>117</v>
      </c>
      <c r="AU12" s="95" t="s">
        <v>118</v>
      </c>
      <c r="AV12" s="95" t="s">
        <v>119</v>
      </c>
      <c r="AW12" s="95" t="s">
        <v>120</v>
      </c>
      <c r="AX12" s="95" t="s">
        <v>121</v>
      </c>
      <c r="AY12" s="95" t="s">
        <v>122</v>
      </c>
      <c r="AZ12" s="95" t="s">
        <v>123</v>
      </c>
      <c r="BA12" s="95" t="s">
        <v>124</v>
      </c>
      <c r="BB12" s="95" t="s">
        <v>125</v>
      </c>
      <c r="BC12" s="95" t="s">
        <v>126</v>
      </c>
      <c r="BD12" s="95" t="s">
        <v>127</v>
      </c>
      <c r="BE12" s="95" t="s">
        <v>128</v>
      </c>
      <c r="BF12" s="95" t="s">
        <v>129</v>
      </c>
      <c r="BG12" s="95" t="s">
        <v>130</v>
      </c>
      <c r="BH12" s="95" t="s">
        <v>131</v>
      </c>
      <c r="BI12" s="95" t="s">
        <v>132</v>
      </c>
      <c r="BJ12" s="95" t="s">
        <v>133</v>
      </c>
      <c r="BK12" s="95" t="s">
        <v>134</v>
      </c>
      <c r="BL12" s="95" t="s">
        <v>135</v>
      </c>
      <c r="BM12" s="95" t="s">
        <v>136</v>
      </c>
      <c r="BN12" s="95" t="s">
        <v>137</v>
      </c>
      <c r="BO12" s="95" t="s">
        <v>138</v>
      </c>
      <c r="BP12" s="95" t="s">
        <v>139</v>
      </c>
      <c r="BQ12" s="95" t="s">
        <v>140</v>
      </c>
      <c r="BR12" s="95" t="s">
        <v>141</v>
      </c>
      <c r="BS12" s="95" t="s">
        <v>142</v>
      </c>
      <c r="BT12" s="95" t="s">
        <v>143</v>
      </c>
      <c r="BU12" s="95" t="s">
        <v>144</v>
      </c>
      <c r="BV12" s="95" t="s">
        <v>145</v>
      </c>
      <c r="BW12" s="95" t="s">
        <v>146</v>
      </c>
      <c r="BX12" s="95" t="s">
        <v>147</v>
      </c>
      <c r="BY12" s="95" t="s">
        <v>148</v>
      </c>
      <c r="BZ12" s="95" t="s">
        <v>149</v>
      </c>
      <c r="CA12" s="95" t="s">
        <v>150</v>
      </c>
      <c r="CB12" s="95" t="s">
        <v>151</v>
      </c>
      <c r="CC12" s="95" t="s">
        <v>152</v>
      </c>
      <c r="CD12" s="95" t="s">
        <v>153</v>
      </c>
      <c r="CE12" s="95" t="s">
        <v>154</v>
      </c>
      <c r="CF12" s="95" t="s">
        <v>155</v>
      </c>
      <c r="CG12" s="95" t="s">
        <v>156</v>
      </c>
      <c r="CH12" s="95" t="s">
        <v>157</v>
      </c>
      <c r="CI12" s="95" t="s">
        <v>158</v>
      </c>
      <c r="CJ12" s="95" t="s">
        <v>159</v>
      </c>
      <c r="CK12" s="95" t="s">
        <v>160</v>
      </c>
      <c r="CL12" s="95" t="s">
        <v>161</v>
      </c>
      <c r="CM12" s="95" t="s">
        <v>162</v>
      </c>
      <c r="CN12" s="95" t="s">
        <v>163</v>
      </c>
      <c r="CO12" s="95" t="s">
        <v>164</v>
      </c>
      <c r="CP12" s="95" t="s">
        <v>165</v>
      </c>
      <c r="CQ12" s="95" t="s">
        <v>166</v>
      </c>
      <c r="CR12" s="95" t="s">
        <v>167</v>
      </c>
      <c r="CS12" s="95" t="s">
        <v>168</v>
      </c>
      <c r="CT12" s="66"/>
    </row>
    <row r="13" spans="1:98" ht="26.45" customHeight="1" x14ac:dyDescent="0.2">
      <c r="A13" s="139" t="str">
        <f>DPGF_GLOBAL!A6</f>
        <v>HPZ92 - 92 RUE D'ASSAS - 75006 PARIS - BATIMENT : D - REPERE : ASC 5 - BIBLIOTHEQUE</v>
      </c>
      <c r="B13" s="140"/>
      <c r="C13" s="140"/>
      <c r="D13" s="140"/>
      <c r="E13" s="141"/>
      <c r="F13" s="68" t="s">
        <v>169</v>
      </c>
      <c r="G13" s="86"/>
      <c r="H13" s="87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7"/>
      <c r="V13" s="87"/>
      <c r="W13" s="87"/>
      <c r="X13" s="87"/>
      <c r="Y13" s="87"/>
      <c r="Z13" s="87"/>
      <c r="AA13" s="87"/>
      <c r="AB13" s="87"/>
      <c r="AC13" s="87"/>
      <c r="AD13" s="87"/>
      <c r="AE13" s="87"/>
      <c r="AF13" s="87"/>
      <c r="AG13" s="87"/>
      <c r="AH13" s="87"/>
      <c r="AI13" s="87"/>
      <c r="AJ13" s="87"/>
      <c r="AK13" s="87"/>
      <c r="AL13" s="87"/>
      <c r="AM13" s="87"/>
      <c r="AN13" s="87"/>
      <c r="AO13" s="87"/>
      <c r="AP13" s="87"/>
      <c r="AQ13" s="87"/>
      <c r="AR13" s="87"/>
      <c r="AS13" s="87"/>
      <c r="AT13" s="87"/>
      <c r="AU13" s="87"/>
      <c r="AV13" s="87"/>
      <c r="AW13" s="87"/>
      <c r="AX13" s="87"/>
      <c r="AY13" s="87"/>
      <c r="AZ13" s="87"/>
      <c r="BA13" s="87"/>
      <c r="BB13" s="87"/>
      <c r="BC13" s="87"/>
      <c r="BD13" s="87"/>
      <c r="BE13" s="87"/>
      <c r="BF13" s="89"/>
      <c r="BG13" s="87"/>
      <c r="BH13" s="87"/>
      <c r="BI13" s="87"/>
      <c r="BJ13" s="87"/>
      <c r="BK13" s="87"/>
      <c r="BL13" s="87"/>
      <c r="BM13" s="87"/>
      <c r="BN13" s="87"/>
      <c r="BO13" s="87"/>
      <c r="BP13" s="87"/>
      <c r="BQ13" s="87"/>
      <c r="BR13" s="87"/>
      <c r="BS13" s="87"/>
      <c r="BT13" s="87"/>
      <c r="BU13" s="87"/>
      <c r="BV13" s="87"/>
      <c r="BW13" s="87"/>
      <c r="BX13" s="87"/>
      <c r="BY13" s="87"/>
      <c r="BZ13" s="87"/>
      <c r="CA13" s="87"/>
      <c r="CB13" s="87"/>
      <c r="CC13" s="87"/>
      <c r="CD13" s="87"/>
      <c r="CE13" s="87"/>
      <c r="CF13" s="87"/>
      <c r="CG13" s="87"/>
      <c r="CH13" s="87"/>
      <c r="CI13" s="87"/>
      <c r="CJ13" s="87"/>
      <c r="CK13" s="87"/>
      <c r="CL13" s="87"/>
      <c r="CM13" s="87"/>
      <c r="CN13" s="87"/>
      <c r="CO13" s="87"/>
      <c r="CP13" s="87"/>
      <c r="CQ13" s="87"/>
      <c r="CR13" s="87"/>
      <c r="CS13" s="87"/>
      <c r="CT13" s="66"/>
    </row>
    <row r="14" spans="1:98" x14ac:dyDescent="0.2">
      <c r="A14" s="67"/>
      <c r="B14" s="67"/>
      <c r="C14" s="67"/>
      <c r="D14" s="67"/>
      <c r="E14" s="67"/>
      <c r="F14" s="67"/>
      <c r="G14" s="66"/>
      <c r="H14" s="66"/>
      <c r="I14" s="66"/>
      <c r="J14" s="66"/>
      <c r="K14" s="66"/>
      <c r="L14" s="66"/>
      <c r="M14" s="69"/>
      <c r="N14" s="66"/>
      <c r="O14" s="66"/>
      <c r="P14" s="66"/>
      <c r="Q14" s="66"/>
      <c r="R14" s="66"/>
      <c r="S14" s="66"/>
      <c r="T14" s="66"/>
      <c r="U14" s="66"/>
      <c r="V14" s="66"/>
      <c r="W14" s="66"/>
      <c r="X14" s="66"/>
      <c r="Y14" s="66"/>
      <c r="Z14" s="66"/>
      <c r="AA14" s="66"/>
      <c r="AB14" s="66"/>
      <c r="AC14" s="66"/>
      <c r="AD14" s="66"/>
      <c r="AE14" s="66"/>
      <c r="AF14" s="66"/>
      <c r="AG14" s="66"/>
      <c r="AH14" s="66"/>
      <c r="AI14" s="66"/>
      <c r="AJ14" s="66"/>
      <c r="AK14" s="66"/>
      <c r="AL14" s="66"/>
      <c r="AM14" s="66"/>
      <c r="AN14" s="66"/>
      <c r="AO14" s="66"/>
      <c r="AP14" s="66"/>
      <c r="AQ14" s="66"/>
      <c r="AR14" s="66"/>
      <c r="AS14" s="66"/>
      <c r="AT14" s="66"/>
      <c r="AU14" s="66"/>
      <c r="AV14" s="66"/>
      <c r="AW14" s="66"/>
      <c r="AX14" s="66"/>
      <c r="AY14" s="66"/>
      <c r="AZ14" s="66"/>
      <c r="BA14" s="66"/>
      <c r="BB14" s="66"/>
      <c r="BC14" s="66"/>
      <c r="BD14" s="66"/>
      <c r="BE14" s="66"/>
      <c r="BF14" s="66"/>
      <c r="BG14" s="66"/>
      <c r="BH14" s="66"/>
      <c r="BI14" s="66"/>
      <c r="BJ14" s="66"/>
      <c r="BK14" s="66"/>
      <c r="BL14" s="66"/>
      <c r="BM14" s="66"/>
      <c r="BN14" s="66"/>
      <c r="BO14" s="66"/>
      <c r="BP14" s="66"/>
      <c r="BQ14" s="66"/>
      <c r="BR14" s="66"/>
      <c r="BS14" s="66"/>
      <c r="BT14" s="66"/>
      <c r="BU14" s="66"/>
      <c r="BV14" s="66"/>
      <c r="BW14" s="66"/>
      <c r="BX14" s="66"/>
      <c r="BY14" s="66"/>
      <c r="BZ14" s="66"/>
      <c r="CA14" s="66"/>
      <c r="CB14" s="66"/>
      <c r="CC14" s="66"/>
      <c r="CD14" s="66"/>
      <c r="CE14" s="66"/>
      <c r="CF14" s="66"/>
      <c r="CG14" s="66"/>
      <c r="CH14" s="66"/>
      <c r="CI14" s="66"/>
      <c r="CJ14" s="66"/>
      <c r="CK14" s="66"/>
      <c r="CL14" s="66"/>
      <c r="CM14" s="66"/>
      <c r="CN14" s="66"/>
      <c r="CO14" s="66"/>
      <c r="CP14" s="66"/>
      <c r="CQ14" s="66"/>
      <c r="CR14" s="66"/>
      <c r="CS14" s="66"/>
      <c r="CT14" s="66"/>
    </row>
    <row r="15" spans="1:98" ht="13.5" thickBot="1" x14ac:dyDescent="0.25">
      <c r="A15" s="67"/>
      <c r="B15" s="67"/>
      <c r="C15" s="67"/>
      <c r="D15" s="67"/>
      <c r="E15" s="67"/>
      <c r="F15" s="67"/>
      <c r="G15" s="66"/>
      <c r="H15" s="66"/>
      <c r="I15" s="66"/>
      <c r="J15" s="66"/>
      <c r="K15" s="66"/>
      <c r="L15" s="66"/>
      <c r="M15" s="69"/>
      <c r="N15" s="66"/>
      <c r="O15" s="66"/>
      <c r="P15" s="66"/>
      <c r="Q15" s="66"/>
      <c r="R15" s="66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6"/>
      <c r="BD15" s="66"/>
      <c r="BE15" s="66"/>
      <c r="BF15" s="66"/>
      <c r="BG15" s="66"/>
      <c r="BH15" s="66"/>
      <c r="BI15" s="66"/>
      <c r="BJ15" s="66"/>
      <c r="BK15" s="66"/>
      <c r="BL15" s="66"/>
      <c r="BM15" s="66"/>
      <c r="BN15" s="66"/>
      <c r="BO15" s="66"/>
      <c r="BP15" s="66"/>
      <c r="BQ15" s="66"/>
      <c r="BR15" s="66"/>
      <c r="BS15" s="66"/>
      <c r="BT15" s="66"/>
      <c r="BU15" s="66"/>
      <c r="BV15" s="66"/>
      <c r="BW15" s="66"/>
      <c r="BX15" s="66"/>
      <c r="BY15" s="66"/>
      <c r="BZ15" s="66"/>
      <c r="CA15" s="66"/>
      <c r="CB15" s="66"/>
      <c r="CC15" s="66"/>
      <c r="CD15" s="66"/>
      <c r="CE15" s="66"/>
      <c r="CF15" s="66"/>
      <c r="CG15" s="66"/>
      <c r="CH15" s="66"/>
      <c r="CI15" s="66"/>
      <c r="CJ15" s="66"/>
      <c r="CK15" s="66"/>
      <c r="CL15" s="66"/>
      <c r="CM15" s="66"/>
      <c r="CN15" s="66"/>
      <c r="CO15" s="66"/>
      <c r="CP15" s="66"/>
      <c r="CQ15" s="66"/>
      <c r="CR15" s="66"/>
      <c r="CS15" s="66"/>
      <c r="CT15" s="66"/>
    </row>
    <row r="16" spans="1:98" ht="15.75" thickBot="1" x14ac:dyDescent="0.3">
      <c r="A16" s="135" t="s">
        <v>170</v>
      </c>
      <c r="B16" s="136"/>
      <c r="C16" s="136"/>
      <c r="D16" s="136"/>
      <c r="E16" s="136"/>
      <c r="F16" s="137"/>
      <c r="G16" s="66"/>
      <c r="H16" s="66"/>
      <c r="I16" s="66"/>
      <c r="J16" s="66"/>
      <c r="K16" s="66"/>
      <c r="L16" s="66"/>
      <c r="M16" s="69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66"/>
      <c r="AS16" s="66"/>
      <c r="AT16" s="66"/>
      <c r="AU16" s="66"/>
      <c r="AV16" s="66"/>
      <c r="AW16" s="66"/>
      <c r="AX16" s="66"/>
      <c r="AY16" s="66"/>
      <c r="AZ16" s="66"/>
      <c r="BA16" s="66"/>
      <c r="BB16" s="66"/>
      <c r="BC16" s="66"/>
      <c r="BD16" s="66"/>
      <c r="BE16" s="66"/>
      <c r="BF16" s="66"/>
      <c r="BG16" s="66"/>
      <c r="BH16" s="66"/>
      <c r="BI16" s="66"/>
      <c r="BJ16" s="66"/>
      <c r="BK16" s="66"/>
      <c r="BL16" s="66"/>
      <c r="BM16" s="66"/>
      <c r="BN16" s="66"/>
      <c r="BO16" s="66"/>
      <c r="BP16" s="66"/>
      <c r="BQ16" s="66"/>
      <c r="BR16" s="66"/>
      <c r="BS16" s="66"/>
      <c r="BT16" s="66"/>
      <c r="BU16" s="66"/>
      <c r="BV16" s="66"/>
      <c r="BW16" s="66"/>
      <c r="BX16" s="66"/>
      <c r="BY16" s="66"/>
      <c r="BZ16" s="66"/>
      <c r="CA16" s="66"/>
      <c r="CB16" s="66"/>
      <c r="CC16" s="66"/>
      <c r="CD16" s="66"/>
      <c r="CE16" s="66"/>
      <c r="CF16" s="66"/>
      <c r="CG16" s="66"/>
      <c r="CH16" s="66"/>
      <c r="CI16" s="66"/>
      <c r="CJ16" s="66"/>
      <c r="CK16" s="66"/>
      <c r="CL16" s="66"/>
      <c r="CM16" s="66"/>
      <c r="CN16" s="66"/>
      <c r="CO16" s="66"/>
      <c r="CP16" s="66"/>
      <c r="CQ16" s="66"/>
      <c r="CR16" s="66"/>
      <c r="CS16" s="66"/>
      <c r="CT16" s="66"/>
    </row>
    <row r="17" spans="1:98" ht="15" x14ac:dyDescent="0.25">
      <c r="A17" s="70"/>
      <c r="B17" s="153" t="s">
        <v>171</v>
      </c>
      <c r="C17" s="154"/>
      <c r="D17" s="154"/>
      <c r="E17" s="154"/>
      <c r="F17" s="155"/>
      <c r="G17" s="66"/>
      <c r="H17" s="66"/>
      <c r="I17" s="66"/>
      <c r="J17" s="66"/>
      <c r="K17" s="66"/>
      <c r="L17" s="66"/>
      <c r="M17" s="66"/>
      <c r="N17" s="66"/>
      <c r="O17" s="66"/>
      <c r="P17" s="66"/>
      <c r="Q17" s="66"/>
      <c r="R17" s="66"/>
      <c r="S17" s="66"/>
      <c r="T17" s="66"/>
      <c r="U17" s="66"/>
      <c r="V17" s="66"/>
      <c r="W17" s="66"/>
      <c r="X17" s="66"/>
      <c r="Y17" s="66"/>
      <c r="Z17" s="66"/>
      <c r="AA17" s="66"/>
      <c r="AB17" s="66"/>
      <c r="AC17" s="66"/>
      <c r="AD17" s="66"/>
      <c r="AE17" s="66"/>
      <c r="AF17" s="71"/>
      <c r="AG17" s="72"/>
      <c r="AH17" s="72"/>
      <c r="AI17" s="72"/>
      <c r="AJ17" s="72"/>
      <c r="AK17" s="72"/>
      <c r="AL17" s="72"/>
      <c r="AM17" s="72"/>
      <c r="AN17" s="72"/>
      <c r="AO17" s="72"/>
      <c r="AP17" s="72"/>
      <c r="AQ17" s="72"/>
      <c r="AR17" s="72"/>
      <c r="AS17" s="72"/>
      <c r="AT17" s="72"/>
      <c r="AU17" s="72"/>
      <c r="AV17" s="72"/>
      <c r="AW17" s="72"/>
      <c r="AX17" s="72"/>
      <c r="AY17" s="72"/>
      <c r="AZ17" s="72"/>
      <c r="BA17" s="72"/>
      <c r="BB17" s="72"/>
      <c r="BC17" s="72"/>
      <c r="BD17" s="72"/>
      <c r="BE17" s="72"/>
      <c r="BF17" s="72"/>
      <c r="BG17" s="72"/>
      <c r="BH17" s="72"/>
      <c r="BI17" s="72"/>
      <c r="BJ17" s="72"/>
      <c r="BK17" s="72"/>
      <c r="BL17" s="72"/>
      <c r="BM17" s="72"/>
      <c r="BN17" s="72"/>
      <c r="BO17" s="72"/>
      <c r="BP17" s="72"/>
      <c r="BQ17" s="72"/>
      <c r="BR17" s="72"/>
      <c r="BS17" s="72"/>
      <c r="BT17" s="72"/>
      <c r="BU17" s="72"/>
      <c r="BV17" s="72"/>
      <c r="BW17" s="72"/>
      <c r="BX17" s="72"/>
      <c r="BY17" s="72"/>
      <c r="BZ17" s="72"/>
      <c r="CA17" s="72"/>
      <c r="CB17" s="72"/>
      <c r="CC17" s="73"/>
      <c r="CD17" s="66"/>
      <c r="CE17" s="66"/>
      <c r="CF17" s="66"/>
      <c r="CG17" s="66"/>
      <c r="CH17" s="66"/>
      <c r="CI17" s="66"/>
      <c r="CJ17" s="66"/>
      <c r="CK17" s="66"/>
      <c r="CL17" s="66"/>
      <c r="CM17" s="66"/>
      <c r="CN17" s="66"/>
      <c r="CO17" s="66"/>
      <c r="CP17" s="66"/>
      <c r="CQ17" s="66"/>
      <c r="CR17" s="66"/>
      <c r="CS17" s="66"/>
      <c r="CT17" s="66"/>
    </row>
    <row r="18" spans="1:98" ht="15" x14ac:dyDescent="0.25">
      <c r="A18" s="74"/>
      <c r="B18" s="150" t="s">
        <v>172</v>
      </c>
      <c r="C18" s="151"/>
      <c r="D18" s="151"/>
      <c r="E18" s="151"/>
      <c r="F18" s="152"/>
      <c r="G18" s="66"/>
      <c r="H18" s="66"/>
      <c r="I18" s="66"/>
      <c r="J18" s="66"/>
      <c r="K18" s="66"/>
      <c r="L18" s="66"/>
      <c r="M18" s="66"/>
      <c r="N18" s="66"/>
      <c r="O18" s="66"/>
      <c r="P18" s="66"/>
      <c r="Q18" s="66"/>
      <c r="R18" s="66"/>
      <c r="S18" s="66"/>
      <c r="T18" s="66"/>
      <c r="U18" s="66"/>
      <c r="V18" s="66"/>
      <c r="W18" s="66"/>
      <c r="X18" s="66"/>
      <c r="Y18" s="66"/>
      <c r="Z18" s="66"/>
      <c r="AA18" s="66"/>
      <c r="AB18" s="66"/>
      <c r="AC18" s="66"/>
      <c r="AD18" s="66"/>
      <c r="AE18" s="66"/>
      <c r="AF18" s="75" t="s">
        <v>173</v>
      </c>
      <c r="AG18" s="76"/>
      <c r="AH18" s="76"/>
      <c r="AI18" s="76"/>
      <c r="AJ18" s="76"/>
      <c r="AK18" s="76"/>
      <c r="AL18" s="76"/>
      <c r="AM18" s="76"/>
      <c r="AN18" s="76"/>
      <c r="AO18" s="76"/>
      <c r="AP18" s="76"/>
      <c r="AQ18" s="76"/>
      <c r="AR18" s="76"/>
      <c r="AS18" s="76"/>
      <c r="AT18" s="76"/>
      <c r="AU18" s="76"/>
      <c r="AV18" s="76"/>
      <c r="AW18" s="76"/>
      <c r="AX18" s="76"/>
      <c r="AY18" s="76"/>
      <c r="AZ18" s="76"/>
      <c r="BA18" s="76"/>
      <c r="BB18" s="76"/>
      <c r="BC18" s="76"/>
      <c r="BD18" s="76"/>
      <c r="BE18" s="76"/>
      <c r="BF18" s="76"/>
      <c r="BG18" s="76"/>
      <c r="BH18" s="76"/>
      <c r="BI18" s="76"/>
      <c r="BJ18" s="76"/>
      <c r="BK18" s="76"/>
      <c r="BL18" s="76"/>
      <c r="BM18" s="76"/>
      <c r="BN18" s="76"/>
      <c r="BO18" s="76"/>
      <c r="BP18" s="76"/>
      <c r="BQ18" s="76"/>
      <c r="BR18" s="76"/>
      <c r="BS18" s="76"/>
      <c r="BT18" s="76"/>
      <c r="BU18" s="76"/>
      <c r="BV18" s="76"/>
      <c r="BW18" s="76"/>
      <c r="BX18" s="76"/>
      <c r="BY18" s="76"/>
      <c r="BZ18" s="76"/>
      <c r="CA18" s="76"/>
      <c r="CB18" s="76"/>
      <c r="CC18" s="77"/>
      <c r="CD18" s="66"/>
      <c r="CE18" s="66"/>
      <c r="CF18" s="66"/>
      <c r="CG18" s="66"/>
      <c r="CH18" s="66"/>
      <c r="CI18" s="66"/>
      <c r="CJ18" s="66"/>
      <c r="CK18" s="66"/>
      <c r="CL18" s="66"/>
      <c r="CM18" s="66"/>
      <c r="CN18" s="66"/>
      <c r="CO18" s="66"/>
      <c r="CP18" s="66"/>
      <c r="CQ18" s="66"/>
      <c r="CR18" s="66"/>
      <c r="CS18" s="66"/>
      <c r="CT18" s="66"/>
    </row>
    <row r="19" spans="1:98" ht="14.45" customHeight="1" x14ac:dyDescent="0.2">
      <c r="A19" s="97"/>
      <c r="B19" s="156" t="s">
        <v>181</v>
      </c>
      <c r="C19" s="157"/>
      <c r="D19" s="157"/>
      <c r="E19" s="157"/>
      <c r="F19" s="158"/>
      <c r="G19" s="66"/>
      <c r="H19" s="66"/>
      <c r="I19" s="66"/>
      <c r="J19" s="66"/>
      <c r="K19" s="66"/>
      <c r="L19" s="66"/>
      <c r="M19" s="66"/>
      <c r="N19" s="66"/>
      <c r="O19" s="66"/>
      <c r="P19" s="66"/>
      <c r="Q19" s="66"/>
      <c r="R19" s="66"/>
      <c r="S19" s="66"/>
      <c r="T19" s="66"/>
      <c r="U19" s="66"/>
      <c r="V19" s="66"/>
      <c r="W19" s="66"/>
      <c r="X19" s="66"/>
      <c r="Y19" s="66"/>
      <c r="Z19" s="66"/>
      <c r="AA19" s="66"/>
      <c r="AB19" s="66"/>
      <c r="AC19" s="66"/>
      <c r="AD19" s="66"/>
      <c r="AE19" s="66"/>
      <c r="AF19" s="75"/>
      <c r="AG19" s="76"/>
      <c r="AH19" s="76"/>
      <c r="AI19" s="76"/>
      <c r="AJ19" s="76"/>
      <c r="AK19" s="76"/>
      <c r="AL19" s="76"/>
      <c r="AM19" s="76"/>
      <c r="AN19" s="76"/>
      <c r="AO19" s="76"/>
      <c r="AP19" s="76"/>
      <c r="AQ19" s="76"/>
      <c r="AR19" s="76"/>
      <c r="AS19" s="76"/>
      <c r="AT19" s="76"/>
      <c r="AU19" s="76"/>
      <c r="AV19" s="76"/>
      <c r="AW19" s="76"/>
      <c r="AX19" s="76"/>
      <c r="AY19" s="76"/>
      <c r="AZ19" s="76"/>
      <c r="BA19" s="76"/>
      <c r="BB19" s="76"/>
      <c r="BC19" s="76"/>
      <c r="BD19" s="76"/>
      <c r="BE19" s="76"/>
      <c r="BF19" s="76"/>
      <c r="BG19" s="76"/>
      <c r="BH19" s="76"/>
      <c r="BI19" s="76"/>
      <c r="BJ19" s="76"/>
      <c r="BK19" s="76"/>
      <c r="BL19" s="76"/>
      <c r="BM19" s="76"/>
      <c r="BN19" s="76"/>
      <c r="BO19" s="76"/>
      <c r="BP19" s="76"/>
      <c r="BQ19" s="76"/>
      <c r="BR19" s="76"/>
      <c r="BS19" s="76"/>
      <c r="BT19" s="76"/>
      <c r="BU19" s="76"/>
      <c r="BV19" s="76"/>
      <c r="BW19" s="76"/>
      <c r="BX19" s="76"/>
      <c r="BY19" s="76"/>
      <c r="BZ19" s="76"/>
      <c r="CA19" s="76"/>
      <c r="CB19" s="76"/>
      <c r="CC19" s="77"/>
      <c r="CD19" s="66"/>
      <c r="CE19" s="66"/>
      <c r="CF19" s="66"/>
      <c r="CG19" s="66"/>
      <c r="CH19" s="66"/>
      <c r="CI19" s="66"/>
      <c r="CJ19" s="66"/>
      <c r="CK19" s="66"/>
      <c r="CL19" s="66"/>
      <c r="CM19" s="66"/>
      <c r="CN19" s="66"/>
      <c r="CO19" s="66"/>
      <c r="CP19" s="66"/>
      <c r="CQ19" s="66"/>
      <c r="CR19" s="66"/>
      <c r="CS19" s="66"/>
      <c r="CT19" s="66"/>
    </row>
    <row r="20" spans="1:98" ht="15" x14ac:dyDescent="0.25">
      <c r="A20" s="78"/>
      <c r="B20" s="150" t="s">
        <v>174</v>
      </c>
      <c r="C20" s="151"/>
      <c r="D20" s="151"/>
      <c r="E20" s="151"/>
      <c r="F20" s="152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75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  <c r="BM20" s="76"/>
      <c r="BN20" s="76"/>
      <c r="BO20" s="76"/>
      <c r="BP20" s="76"/>
      <c r="BQ20" s="76"/>
      <c r="BR20" s="76"/>
      <c r="BS20" s="76"/>
      <c r="BT20" s="76"/>
      <c r="BU20" s="76"/>
      <c r="BV20" s="76"/>
      <c r="BW20" s="76"/>
      <c r="BX20" s="76"/>
      <c r="BY20" s="76"/>
      <c r="BZ20" s="76"/>
      <c r="CA20" s="76"/>
      <c r="CB20" s="76"/>
      <c r="CC20" s="77"/>
      <c r="CD20" s="66"/>
      <c r="CE20" s="66"/>
      <c r="CF20" s="66"/>
      <c r="CG20" s="66"/>
      <c r="CH20" s="66"/>
      <c r="CI20" s="66"/>
      <c r="CJ20" s="66"/>
      <c r="CK20" s="66"/>
      <c r="CL20" s="66"/>
      <c r="CM20" s="66"/>
      <c r="CN20" s="66"/>
      <c r="CO20" s="66"/>
      <c r="CP20" s="66"/>
      <c r="CQ20" s="66"/>
      <c r="CR20" s="66"/>
      <c r="CS20" s="66"/>
      <c r="CT20" s="66"/>
    </row>
    <row r="21" spans="1:98" ht="15" x14ac:dyDescent="0.25">
      <c r="A21" s="79"/>
      <c r="B21" s="150" t="s">
        <v>176</v>
      </c>
      <c r="C21" s="151"/>
      <c r="D21" s="151"/>
      <c r="E21" s="151"/>
      <c r="F21" s="152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6"/>
      <c r="R21" s="66"/>
      <c r="S21" s="66"/>
      <c r="T21" s="66"/>
      <c r="U21" s="66"/>
      <c r="V21" s="66"/>
      <c r="W21" s="66"/>
      <c r="X21" s="66"/>
      <c r="Y21" s="66"/>
      <c r="Z21" s="66"/>
      <c r="AA21" s="66"/>
      <c r="AB21" s="66"/>
      <c r="AC21" s="66"/>
      <c r="AD21" s="66"/>
      <c r="AE21" s="66"/>
      <c r="AF21" s="75" t="s">
        <v>175</v>
      </c>
      <c r="AG21" s="76"/>
      <c r="AH21" s="76"/>
      <c r="AI21" s="76"/>
      <c r="AJ21" s="76"/>
      <c r="AK21" s="76"/>
      <c r="AL21" s="76"/>
      <c r="AM21" s="76"/>
      <c r="AN21" s="76"/>
      <c r="AO21" s="76"/>
      <c r="AP21" s="76"/>
      <c r="AQ21" s="76"/>
      <c r="AR21" s="76"/>
      <c r="AS21" s="76"/>
      <c r="AT21" s="76"/>
      <c r="AU21" s="76"/>
      <c r="AV21" s="76"/>
      <c r="AW21" s="76"/>
      <c r="AX21" s="76"/>
      <c r="AY21" s="76"/>
      <c r="AZ21" s="76"/>
      <c r="BA21" s="76"/>
      <c r="BB21" s="76"/>
      <c r="BC21" s="76"/>
      <c r="BD21" s="76"/>
      <c r="BE21" s="76"/>
      <c r="BF21" s="76"/>
      <c r="BG21" s="76"/>
      <c r="BH21" s="76"/>
      <c r="BI21" s="76"/>
      <c r="BJ21" s="76"/>
      <c r="BK21" s="76"/>
      <c r="BL21" s="76"/>
      <c r="BM21" s="76"/>
      <c r="BN21" s="76"/>
      <c r="BO21" s="76"/>
      <c r="BP21" s="76"/>
      <c r="BQ21" s="76"/>
      <c r="BR21" s="76"/>
      <c r="BS21" s="76"/>
      <c r="BT21" s="76"/>
      <c r="BU21" s="76"/>
      <c r="BV21" s="76"/>
      <c r="BW21" s="76"/>
      <c r="BX21" s="76"/>
      <c r="BY21" s="76"/>
      <c r="BZ21" s="76"/>
      <c r="CA21" s="76"/>
      <c r="CB21" s="76"/>
      <c r="CC21" s="77"/>
      <c r="CD21" s="66"/>
      <c r="CE21" s="66"/>
      <c r="CF21" s="66"/>
      <c r="CG21" s="66"/>
      <c r="CH21" s="66"/>
      <c r="CI21" s="66"/>
      <c r="CJ21" s="66"/>
      <c r="CK21" s="66"/>
      <c r="CL21" s="66"/>
      <c r="CM21" s="66"/>
      <c r="CN21" s="66"/>
      <c r="CO21" s="66"/>
      <c r="CP21" s="66"/>
      <c r="CQ21" s="66"/>
      <c r="CR21" s="66"/>
      <c r="CS21" s="66"/>
      <c r="CT21" s="66"/>
    </row>
    <row r="22" spans="1:98" ht="14.45" customHeight="1" x14ac:dyDescent="0.2">
      <c r="A22" s="96"/>
      <c r="B22" s="156" t="s">
        <v>180</v>
      </c>
      <c r="C22" s="157"/>
      <c r="D22" s="157"/>
      <c r="E22" s="157"/>
      <c r="F22" s="158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6"/>
      <c r="R22" s="66"/>
      <c r="S22" s="66"/>
      <c r="T22" s="66"/>
      <c r="U22" s="66"/>
      <c r="V22" s="66"/>
      <c r="W22" s="66"/>
      <c r="X22" s="66"/>
      <c r="Y22" s="66"/>
      <c r="Z22" s="66"/>
      <c r="AA22" s="66"/>
      <c r="AB22" s="66"/>
      <c r="AC22" s="66"/>
      <c r="AD22" s="66"/>
      <c r="AE22" s="66"/>
      <c r="AF22" s="75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76"/>
      <c r="AT22" s="76"/>
      <c r="AU22" s="76"/>
      <c r="AV22" s="76"/>
      <c r="AW22" s="76"/>
      <c r="AX22" s="76"/>
      <c r="AY22" s="76"/>
      <c r="AZ22" s="76"/>
      <c r="BA22" s="76"/>
      <c r="BB22" s="76"/>
      <c r="BC22" s="76"/>
      <c r="BD22" s="76"/>
      <c r="BE22" s="76"/>
      <c r="BF22" s="76"/>
      <c r="BG22" s="76"/>
      <c r="BH22" s="76"/>
      <c r="BI22" s="76"/>
      <c r="BJ22" s="76"/>
      <c r="BK22" s="76"/>
      <c r="BL22" s="76"/>
      <c r="BM22" s="76"/>
      <c r="BN22" s="76"/>
      <c r="BO22" s="76"/>
      <c r="BP22" s="76"/>
      <c r="BQ22" s="76"/>
      <c r="BR22" s="76"/>
      <c r="BS22" s="76"/>
      <c r="BT22" s="76"/>
      <c r="BU22" s="76"/>
      <c r="BV22" s="76"/>
      <c r="BW22" s="76"/>
      <c r="BX22" s="76"/>
      <c r="BY22" s="76"/>
      <c r="BZ22" s="76"/>
      <c r="CA22" s="76"/>
      <c r="CB22" s="76"/>
      <c r="CC22" s="77"/>
      <c r="CD22" s="66"/>
      <c r="CE22" s="66"/>
      <c r="CF22" s="66"/>
      <c r="CG22" s="66"/>
      <c r="CH22" s="66"/>
      <c r="CI22" s="66"/>
      <c r="CJ22" s="66"/>
      <c r="CK22" s="66"/>
      <c r="CL22" s="66"/>
      <c r="CM22" s="66"/>
      <c r="CN22" s="66"/>
      <c r="CO22" s="66"/>
      <c r="CP22" s="66"/>
      <c r="CQ22" s="66"/>
      <c r="CR22" s="66"/>
      <c r="CS22" s="66"/>
      <c r="CT22" s="66"/>
    </row>
    <row r="23" spans="1:98" ht="14.45" customHeight="1" x14ac:dyDescent="0.25">
      <c r="A23" s="81"/>
      <c r="B23" s="150" t="s">
        <v>177</v>
      </c>
      <c r="C23" s="151"/>
      <c r="D23" s="151"/>
      <c r="E23" s="151"/>
      <c r="F23" s="152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6"/>
      <c r="R23" s="66"/>
      <c r="S23" s="66"/>
      <c r="T23" s="66"/>
      <c r="U23" s="66"/>
      <c r="V23" s="66"/>
      <c r="W23" s="66"/>
      <c r="X23" s="66"/>
      <c r="Y23" s="66"/>
      <c r="Z23" s="66"/>
      <c r="AA23" s="66"/>
      <c r="AB23" s="66"/>
      <c r="AC23" s="66"/>
      <c r="AD23" s="66"/>
      <c r="AE23" s="66"/>
      <c r="AF23" s="75"/>
      <c r="AG23" s="76"/>
      <c r="AH23" s="76"/>
      <c r="AI23" s="76"/>
      <c r="AJ23" s="76"/>
      <c r="AK23" s="76"/>
      <c r="AL23" s="76"/>
      <c r="AM23" s="76"/>
      <c r="AN23" s="76"/>
      <c r="AO23" s="76"/>
      <c r="AP23" s="76"/>
      <c r="AQ23" s="76"/>
      <c r="AR23" s="76"/>
      <c r="AS23" s="76"/>
      <c r="AT23" s="76"/>
      <c r="AU23" s="76"/>
      <c r="AV23" s="76"/>
      <c r="AW23" s="76"/>
      <c r="AX23" s="76"/>
      <c r="AY23" s="76"/>
      <c r="AZ23" s="76"/>
      <c r="BA23" s="76"/>
      <c r="BB23" s="76"/>
      <c r="BC23" s="76"/>
      <c r="BD23" s="76"/>
      <c r="BE23" s="76"/>
      <c r="BF23" s="76"/>
      <c r="BG23" s="76"/>
      <c r="BH23" s="76"/>
      <c r="BI23" s="76"/>
      <c r="BJ23" s="76"/>
      <c r="BK23" s="76"/>
      <c r="BL23" s="76"/>
      <c r="BM23" s="76"/>
      <c r="BN23" s="76"/>
      <c r="BO23" s="76"/>
      <c r="BP23" s="76"/>
      <c r="BQ23" s="76"/>
      <c r="BR23" s="76"/>
      <c r="BS23" s="76"/>
      <c r="BT23" s="76"/>
      <c r="BU23" s="76"/>
      <c r="BV23" s="76"/>
      <c r="BW23" s="76"/>
      <c r="BX23" s="76"/>
      <c r="BY23" s="76"/>
      <c r="BZ23" s="76"/>
      <c r="CA23" s="76"/>
      <c r="CB23" s="76"/>
      <c r="CC23" s="77"/>
      <c r="CD23" s="66"/>
      <c r="CE23" s="66"/>
      <c r="CF23" s="66"/>
      <c r="CG23" s="66"/>
      <c r="CH23" s="66"/>
      <c r="CI23" s="66"/>
      <c r="CJ23" s="66"/>
      <c r="CK23" s="66"/>
      <c r="CL23" s="66"/>
      <c r="CM23" s="66"/>
      <c r="CN23" s="66"/>
      <c r="CO23" s="66"/>
      <c r="CP23" s="66"/>
      <c r="CQ23" s="66"/>
      <c r="CR23" s="66"/>
      <c r="CS23" s="66"/>
      <c r="CT23" s="66"/>
    </row>
    <row r="24" spans="1:98" ht="15" x14ac:dyDescent="0.25">
      <c r="A24" s="98"/>
      <c r="B24" s="150" t="s">
        <v>182</v>
      </c>
      <c r="C24" s="151"/>
      <c r="D24" s="151"/>
      <c r="E24" s="151"/>
      <c r="F24" s="152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/>
      <c r="U24" s="66"/>
      <c r="V24" s="66"/>
      <c r="W24" s="66"/>
      <c r="X24" s="66"/>
      <c r="Y24" s="66"/>
      <c r="Z24" s="66"/>
      <c r="AA24" s="66"/>
      <c r="AB24" s="66"/>
      <c r="AC24" s="66"/>
      <c r="AD24" s="66"/>
      <c r="AE24" s="66"/>
      <c r="AF24" s="80"/>
      <c r="AG24" s="76"/>
      <c r="AH24" s="76"/>
      <c r="AI24" s="76"/>
      <c r="AJ24" s="76"/>
      <c r="AK24" s="76"/>
      <c r="AL24" s="76"/>
      <c r="AM24" s="76"/>
      <c r="AN24" s="76"/>
      <c r="AO24" s="76"/>
      <c r="AP24" s="76"/>
      <c r="AQ24" s="76"/>
      <c r="AR24" s="76"/>
      <c r="AS24" s="76"/>
      <c r="AT24" s="76"/>
      <c r="AU24" s="76"/>
      <c r="AV24" s="76"/>
      <c r="AW24" s="76"/>
      <c r="AX24" s="76"/>
      <c r="AY24" s="76"/>
      <c r="AZ24" s="76"/>
      <c r="BA24" s="76"/>
      <c r="BB24" s="76"/>
      <c r="BC24" s="76"/>
      <c r="BD24" s="76"/>
      <c r="BE24" s="76"/>
      <c r="BF24" s="76"/>
      <c r="BG24" s="76"/>
      <c r="BH24" s="76"/>
      <c r="BI24" s="76"/>
      <c r="BJ24" s="76"/>
      <c r="BK24" s="76"/>
      <c r="BL24" s="76"/>
      <c r="BM24" s="76"/>
      <c r="BN24" s="76"/>
      <c r="BO24" s="76"/>
      <c r="BP24" s="76"/>
      <c r="BQ24" s="76"/>
      <c r="BR24" s="76"/>
      <c r="BS24" s="76"/>
      <c r="BT24" s="76"/>
      <c r="BU24" s="76"/>
      <c r="BV24" s="76"/>
      <c r="BW24" s="76"/>
      <c r="BX24" s="76"/>
      <c r="BY24" s="76"/>
      <c r="BZ24" s="76"/>
      <c r="CA24" s="76"/>
      <c r="CB24" s="76"/>
      <c r="CC24" s="77"/>
      <c r="CD24" s="66"/>
      <c r="CE24" s="66"/>
      <c r="CF24" s="66"/>
      <c r="CG24" s="66"/>
      <c r="CH24" s="66"/>
      <c r="CI24" s="66"/>
      <c r="CJ24" s="66"/>
      <c r="CK24" s="66"/>
      <c r="CL24" s="66"/>
      <c r="CM24" s="66"/>
      <c r="CN24" s="66"/>
      <c r="CO24" s="66"/>
      <c r="CP24" s="66"/>
      <c r="CQ24" s="66"/>
      <c r="CR24" s="66"/>
      <c r="CS24" s="66"/>
      <c r="CT24" s="66"/>
    </row>
    <row r="25" spans="1:98" x14ac:dyDescent="0.2">
      <c r="G25" s="66"/>
      <c r="H25" s="66"/>
      <c r="I25" s="66"/>
      <c r="J25" s="66"/>
      <c r="K25" s="66"/>
      <c r="L25" s="66"/>
      <c r="M25" s="66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80" t="s">
        <v>178</v>
      </c>
      <c r="AG25" s="76"/>
      <c r="AH25" s="76"/>
      <c r="AI25" s="76"/>
      <c r="AJ25" s="76"/>
      <c r="AK25" s="76"/>
      <c r="AL25" s="76"/>
      <c r="AM25" s="76"/>
      <c r="AN25" s="76"/>
      <c r="AO25" s="76"/>
      <c r="AP25" s="76"/>
      <c r="AQ25" s="76"/>
      <c r="AR25" s="76"/>
      <c r="AS25" s="76"/>
      <c r="AT25" s="76"/>
      <c r="AU25" s="76"/>
      <c r="AV25" s="76"/>
      <c r="AW25" s="76"/>
      <c r="AX25" s="76"/>
      <c r="AY25" s="76"/>
      <c r="AZ25" s="76"/>
      <c r="BA25" s="76"/>
      <c r="BB25" s="76"/>
      <c r="BC25" s="76"/>
      <c r="BD25" s="76"/>
      <c r="BE25" s="76"/>
      <c r="BF25" s="76"/>
      <c r="BG25" s="76"/>
      <c r="BH25" s="76"/>
      <c r="BI25" s="76"/>
      <c r="BJ25" s="76"/>
      <c r="BK25" s="76"/>
      <c r="BL25" s="76"/>
      <c r="BM25" s="76"/>
      <c r="BN25" s="76"/>
      <c r="BO25" s="76"/>
      <c r="BP25" s="76"/>
      <c r="BQ25" s="76"/>
      <c r="BR25" s="76"/>
      <c r="BS25" s="76"/>
      <c r="BT25" s="76"/>
      <c r="BU25" s="76"/>
      <c r="BV25" s="76"/>
      <c r="BW25" s="76"/>
      <c r="BX25" s="76"/>
      <c r="BY25" s="76"/>
      <c r="BZ25" s="76"/>
      <c r="CA25" s="76"/>
      <c r="CB25" s="76"/>
      <c r="CC25" s="77"/>
      <c r="CD25" s="66"/>
      <c r="CE25" s="66"/>
      <c r="CF25" s="66"/>
      <c r="CG25" s="66"/>
      <c r="CH25" s="66"/>
      <c r="CI25" s="66"/>
      <c r="CJ25" s="66"/>
      <c r="CK25" s="66"/>
      <c r="CL25" s="66"/>
      <c r="CM25" s="66"/>
      <c r="CN25" s="66"/>
      <c r="CO25" s="66"/>
      <c r="CP25" s="66"/>
      <c r="CQ25" s="66"/>
      <c r="CR25" s="66"/>
      <c r="CS25" s="66"/>
      <c r="CT25" s="66"/>
    </row>
    <row r="26" spans="1:98" x14ac:dyDescent="0.2">
      <c r="A26" s="82"/>
      <c r="B26" s="82"/>
      <c r="C26" s="82"/>
      <c r="D26" s="82"/>
      <c r="E26" s="82"/>
      <c r="F26" s="82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66"/>
      <c r="V26" s="66"/>
      <c r="W26" s="66"/>
      <c r="X26" s="66"/>
      <c r="Y26" s="66"/>
      <c r="Z26" s="66"/>
      <c r="AA26" s="66"/>
      <c r="AB26" s="66"/>
      <c r="AC26" s="66"/>
      <c r="AD26" s="66"/>
      <c r="AE26" s="66"/>
      <c r="AF26" s="80"/>
      <c r="AG26" s="76"/>
      <c r="AH26" s="76"/>
      <c r="AI26" s="76"/>
      <c r="AJ26" s="76"/>
      <c r="AK26" s="76"/>
      <c r="AL26" s="76"/>
      <c r="AM26" s="76"/>
      <c r="AN26" s="76"/>
      <c r="AO26" s="76"/>
      <c r="AP26" s="76"/>
      <c r="AQ26" s="76"/>
      <c r="AR26" s="76"/>
      <c r="AS26" s="76"/>
      <c r="AT26" s="76"/>
      <c r="AU26" s="76"/>
      <c r="AV26" s="76"/>
      <c r="AW26" s="76"/>
      <c r="AX26" s="76"/>
      <c r="AY26" s="76"/>
      <c r="AZ26" s="76"/>
      <c r="BA26" s="76"/>
      <c r="BB26" s="76"/>
      <c r="BC26" s="76"/>
      <c r="BD26" s="76"/>
      <c r="BE26" s="76"/>
      <c r="BF26" s="76"/>
      <c r="BG26" s="76"/>
      <c r="BH26" s="76"/>
      <c r="BI26" s="76"/>
      <c r="BJ26" s="76"/>
      <c r="BK26" s="76"/>
      <c r="BL26" s="76"/>
      <c r="BM26" s="76"/>
      <c r="BN26" s="76"/>
      <c r="BO26" s="76"/>
      <c r="BP26" s="76"/>
      <c r="BQ26" s="76"/>
      <c r="BR26" s="76"/>
      <c r="BS26" s="76"/>
      <c r="BT26" s="76"/>
      <c r="BU26" s="76"/>
      <c r="BV26" s="76"/>
      <c r="BW26" s="76"/>
      <c r="BX26" s="76"/>
      <c r="BY26" s="76"/>
      <c r="BZ26" s="76"/>
      <c r="CA26" s="76"/>
      <c r="CB26" s="76"/>
      <c r="CC26" s="77"/>
      <c r="CD26" s="66"/>
      <c r="CE26" s="66"/>
      <c r="CF26" s="66"/>
      <c r="CG26" s="66"/>
      <c r="CH26" s="66"/>
      <c r="CI26" s="66"/>
      <c r="CJ26" s="66"/>
      <c r="CK26" s="66"/>
      <c r="CL26" s="66"/>
      <c r="CM26" s="66"/>
      <c r="CN26" s="66"/>
      <c r="CO26" s="66"/>
      <c r="CP26" s="66"/>
      <c r="CQ26" s="66"/>
      <c r="CR26" s="66"/>
      <c r="CS26" s="66"/>
      <c r="CT26" s="66"/>
    </row>
    <row r="27" spans="1:98" x14ac:dyDescent="0.2">
      <c r="A27" s="82"/>
      <c r="B27" s="82"/>
      <c r="C27" s="82"/>
      <c r="D27" s="82"/>
      <c r="E27" s="82"/>
      <c r="F27" s="82"/>
      <c r="L27" s="66"/>
      <c r="M27" s="66"/>
      <c r="N27" s="66"/>
      <c r="O27" s="66"/>
      <c r="P27" s="66"/>
      <c r="Q27" s="66"/>
      <c r="R27" s="66"/>
      <c r="S27" s="66"/>
      <c r="T27" s="66"/>
      <c r="U27" s="66"/>
      <c r="V27" s="66"/>
      <c r="W27" s="66"/>
      <c r="X27" s="66"/>
      <c r="Y27" s="66"/>
      <c r="Z27" s="66"/>
      <c r="AA27" s="66"/>
      <c r="AB27" s="66"/>
      <c r="AC27" s="66"/>
      <c r="AD27" s="66"/>
      <c r="AE27" s="66"/>
      <c r="AF27" s="80"/>
      <c r="AG27" s="76"/>
      <c r="AH27" s="76"/>
      <c r="AI27" s="76"/>
      <c r="AJ27" s="76"/>
      <c r="AK27" s="76"/>
      <c r="AL27" s="76"/>
      <c r="AM27" s="76"/>
      <c r="AN27" s="76"/>
      <c r="AO27" s="76"/>
      <c r="AP27" s="76"/>
      <c r="AQ27" s="76"/>
      <c r="AR27" s="76"/>
      <c r="AS27" s="76"/>
      <c r="AT27" s="76"/>
      <c r="AU27" s="76"/>
      <c r="AV27" s="76"/>
      <c r="AW27" s="76"/>
      <c r="AX27" s="76"/>
      <c r="AY27" s="76"/>
      <c r="AZ27" s="76"/>
      <c r="BA27" s="76"/>
      <c r="BB27" s="76"/>
      <c r="BC27" s="76"/>
      <c r="BD27" s="76"/>
      <c r="BE27" s="76"/>
      <c r="BF27" s="76"/>
      <c r="BG27" s="76"/>
      <c r="BH27" s="76"/>
      <c r="BI27" s="76"/>
      <c r="BJ27" s="76"/>
      <c r="BK27" s="76"/>
      <c r="BL27" s="76"/>
      <c r="BM27" s="76"/>
      <c r="BN27" s="76"/>
      <c r="BO27" s="76"/>
      <c r="BP27" s="76"/>
      <c r="BQ27" s="76"/>
      <c r="BR27" s="76"/>
      <c r="BS27" s="76"/>
      <c r="BT27" s="76"/>
      <c r="BU27" s="76"/>
      <c r="BV27" s="76"/>
      <c r="BW27" s="76"/>
      <c r="BX27" s="76"/>
      <c r="BY27" s="76"/>
      <c r="BZ27" s="76"/>
      <c r="CA27" s="76"/>
      <c r="CB27" s="76"/>
      <c r="CC27" s="77"/>
      <c r="CD27" s="66"/>
      <c r="CE27" s="66"/>
      <c r="CF27" s="66"/>
      <c r="CG27" s="66"/>
      <c r="CH27" s="66"/>
      <c r="CI27" s="66"/>
      <c r="CJ27" s="66"/>
      <c r="CK27" s="66"/>
      <c r="CL27" s="66"/>
      <c r="CM27" s="66"/>
      <c r="CN27" s="66"/>
      <c r="CO27" s="66"/>
      <c r="CP27" s="66"/>
      <c r="CQ27" s="66"/>
      <c r="CR27" s="66"/>
      <c r="CS27" s="66"/>
      <c r="CT27" s="66"/>
    </row>
    <row r="28" spans="1:98" x14ac:dyDescent="0.2">
      <c r="L28" s="66"/>
      <c r="M28" s="66"/>
      <c r="N28" s="66"/>
      <c r="O28" s="66"/>
      <c r="P28" s="66"/>
      <c r="Q28" s="66"/>
      <c r="R28" s="66"/>
      <c r="S28" s="66"/>
      <c r="T28" s="66"/>
      <c r="U28" s="66"/>
      <c r="V28" s="66"/>
      <c r="W28" s="66"/>
      <c r="X28" s="66"/>
      <c r="Y28" s="66"/>
      <c r="Z28" s="66"/>
      <c r="AA28" s="66"/>
      <c r="AB28" s="66"/>
      <c r="AC28" s="66"/>
      <c r="AD28" s="66"/>
      <c r="AE28" s="66"/>
      <c r="AF28" s="80"/>
      <c r="AG28" s="76"/>
      <c r="AH28" s="76"/>
      <c r="AI28" s="76"/>
      <c r="AJ28" s="76"/>
      <c r="AK28" s="76"/>
      <c r="AL28" s="76"/>
      <c r="AM28" s="76"/>
      <c r="AN28" s="76"/>
      <c r="AO28" s="76"/>
      <c r="AP28" s="76"/>
      <c r="AQ28" s="76"/>
      <c r="AR28" s="76"/>
      <c r="AS28" s="76"/>
      <c r="AT28" s="76"/>
      <c r="AU28" s="76"/>
      <c r="AV28" s="76"/>
      <c r="AW28" s="76"/>
      <c r="AX28" s="76"/>
      <c r="AY28" s="76"/>
      <c r="AZ28" s="76"/>
      <c r="BA28" s="76"/>
      <c r="BB28" s="76"/>
      <c r="BC28" s="76"/>
      <c r="BD28" s="76"/>
      <c r="BE28" s="76"/>
      <c r="BF28" s="76"/>
      <c r="BG28" s="76"/>
      <c r="BH28" s="76"/>
      <c r="BI28" s="76"/>
      <c r="BJ28" s="76"/>
      <c r="BK28" s="76"/>
      <c r="BL28" s="76"/>
      <c r="BM28" s="76"/>
      <c r="BN28" s="76"/>
      <c r="BO28" s="76"/>
      <c r="BP28" s="76"/>
      <c r="BQ28" s="76"/>
      <c r="BR28" s="76"/>
      <c r="BS28" s="76"/>
      <c r="BT28" s="76"/>
      <c r="BU28" s="76"/>
      <c r="BV28" s="76"/>
      <c r="BW28" s="76"/>
      <c r="BX28" s="76"/>
      <c r="BY28" s="76"/>
      <c r="BZ28" s="76"/>
      <c r="CA28" s="76"/>
      <c r="CB28" s="76"/>
      <c r="CC28" s="77"/>
      <c r="CD28" s="66"/>
      <c r="CE28" s="66"/>
      <c r="CF28" s="66"/>
      <c r="CG28" s="66"/>
      <c r="CH28" s="66"/>
      <c r="CI28" s="66"/>
      <c r="CJ28" s="66"/>
      <c r="CK28" s="66"/>
      <c r="CL28" s="66"/>
      <c r="CM28" s="66"/>
      <c r="CN28" s="66"/>
      <c r="CO28" s="66"/>
      <c r="CP28" s="66"/>
      <c r="CQ28" s="66"/>
      <c r="CR28" s="66"/>
      <c r="CS28" s="66"/>
      <c r="CT28" s="66"/>
    </row>
    <row r="29" spans="1:98" x14ac:dyDescent="0.2">
      <c r="L29" s="66"/>
      <c r="M29" s="66"/>
      <c r="N29" s="66"/>
      <c r="O29" s="66"/>
      <c r="P29" s="66"/>
      <c r="Q29" s="66"/>
      <c r="R29" s="66"/>
      <c r="S29" s="66"/>
      <c r="T29" s="66"/>
      <c r="U29" s="66"/>
      <c r="V29" s="66"/>
      <c r="W29" s="66"/>
      <c r="X29" s="66"/>
      <c r="Y29" s="66"/>
      <c r="Z29" s="66"/>
      <c r="AA29" s="66"/>
      <c r="AB29" s="66"/>
      <c r="AC29" s="66"/>
      <c r="AD29" s="66"/>
      <c r="AE29" s="66"/>
      <c r="AF29" s="80"/>
      <c r="AG29" s="76"/>
      <c r="AH29" s="76"/>
      <c r="AI29" s="76"/>
      <c r="AJ29" s="76"/>
      <c r="AK29" s="76"/>
      <c r="AL29" s="76"/>
      <c r="AM29" s="76"/>
      <c r="AN29" s="76"/>
      <c r="AO29" s="76"/>
      <c r="AP29" s="76"/>
      <c r="AQ29" s="76"/>
      <c r="AR29" s="76"/>
      <c r="AS29" s="76"/>
      <c r="AT29" s="76"/>
      <c r="AU29" s="76"/>
      <c r="AV29" s="76"/>
      <c r="AW29" s="76"/>
      <c r="AX29" s="76"/>
      <c r="AY29" s="76"/>
      <c r="AZ29" s="76"/>
      <c r="BA29" s="76"/>
      <c r="BB29" s="76"/>
      <c r="BC29" s="76"/>
      <c r="BD29" s="76"/>
      <c r="BE29" s="76"/>
      <c r="BF29" s="76"/>
      <c r="BG29" s="76"/>
      <c r="BH29" s="76"/>
      <c r="BI29" s="76"/>
      <c r="BJ29" s="76"/>
      <c r="BK29" s="76"/>
      <c r="BL29" s="76"/>
      <c r="BM29" s="76"/>
      <c r="BN29" s="76"/>
      <c r="BO29" s="76"/>
      <c r="BP29" s="76"/>
      <c r="BQ29" s="76"/>
      <c r="BR29" s="76"/>
      <c r="BS29" s="76"/>
      <c r="BT29" s="76"/>
      <c r="BU29" s="76"/>
      <c r="BV29" s="76"/>
      <c r="BW29" s="76"/>
      <c r="BX29" s="76"/>
      <c r="BY29" s="76"/>
      <c r="BZ29" s="76"/>
      <c r="CA29" s="76"/>
      <c r="CB29" s="76"/>
      <c r="CC29" s="77"/>
      <c r="CD29" s="66"/>
      <c r="CE29" s="66"/>
      <c r="CF29" s="66"/>
      <c r="CG29" s="66"/>
      <c r="CH29" s="66"/>
      <c r="CI29" s="66"/>
      <c r="CJ29" s="66"/>
      <c r="CK29" s="66"/>
      <c r="CL29" s="66"/>
      <c r="CM29" s="66"/>
      <c r="CN29" s="66"/>
      <c r="CO29" s="66"/>
      <c r="CP29" s="66"/>
      <c r="CQ29" s="66"/>
      <c r="CR29" s="66"/>
      <c r="CS29" s="66"/>
      <c r="CT29" s="66"/>
    </row>
    <row r="30" spans="1:98" ht="13.5" thickBot="1" x14ac:dyDescent="0.25"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6"/>
      <c r="AD30" s="66"/>
      <c r="AE30" s="66"/>
      <c r="AF30" s="83"/>
      <c r="AG30" s="84"/>
      <c r="AH30" s="84"/>
      <c r="AI30" s="84"/>
      <c r="AJ30" s="84"/>
      <c r="AK30" s="84"/>
      <c r="AL30" s="84"/>
      <c r="AM30" s="84"/>
      <c r="AN30" s="84"/>
      <c r="AO30" s="84"/>
      <c r="AP30" s="84"/>
      <c r="AQ30" s="84"/>
      <c r="AR30" s="84"/>
      <c r="AS30" s="84"/>
      <c r="AT30" s="84"/>
      <c r="AU30" s="84"/>
      <c r="AV30" s="84"/>
      <c r="AW30" s="84"/>
      <c r="AX30" s="84"/>
      <c r="AY30" s="84"/>
      <c r="AZ30" s="84"/>
      <c r="BA30" s="84"/>
      <c r="BB30" s="84"/>
      <c r="BC30" s="84"/>
      <c r="BD30" s="84"/>
      <c r="BE30" s="84"/>
      <c r="BF30" s="84"/>
      <c r="BG30" s="84"/>
      <c r="BH30" s="84"/>
      <c r="BI30" s="84"/>
      <c r="BJ30" s="84"/>
      <c r="BK30" s="84"/>
      <c r="BL30" s="84"/>
      <c r="BM30" s="84"/>
      <c r="BN30" s="84"/>
      <c r="BO30" s="84"/>
      <c r="BP30" s="84"/>
      <c r="BQ30" s="84"/>
      <c r="BR30" s="84"/>
      <c r="BS30" s="84"/>
      <c r="BT30" s="84"/>
      <c r="BU30" s="84"/>
      <c r="BV30" s="84"/>
      <c r="BW30" s="84"/>
      <c r="BX30" s="84"/>
      <c r="BY30" s="84"/>
      <c r="BZ30" s="84"/>
      <c r="CA30" s="84"/>
      <c r="CB30" s="84"/>
      <c r="CC30" s="85"/>
      <c r="CD30" s="66"/>
      <c r="CE30" s="66"/>
      <c r="CF30" s="66"/>
      <c r="CG30" s="66"/>
      <c r="CH30" s="66"/>
      <c r="CI30" s="66"/>
      <c r="CJ30" s="66"/>
      <c r="CK30" s="66"/>
      <c r="CL30" s="66"/>
      <c r="CM30" s="66"/>
      <c r="CN30" s="66"/>
      <c r="CO30" s="66"/>
      <c r="CP30" s="66"/>
      <c r="CQ30" s="66"/>
      <c r="CR30" s="66"/>
      <c r="CS30" s="66"/>
      <c r="CT30" s="66"/>
    </row>
    <row r="31" spans="1:98" x14ac:dyDescent="0.2">
      <c r="CD31" s="66"/>
      <c r="CE31" s="66"/>
      <c r="CF31" s="66"/>
      <c r="CG31" s="66"/>
      <c r="CH31" s="66"/>
      <c r="CI31" s="66"/>
      <c r="CJ31" s="66"/>
      <c r="CK31" s="66"/>
      <c r="CL31" s="66"/>
      <c r="CM31" s="66"/>
      <c r="CN31" s="66"/>
      <c r="CO31" s="66"/>
      <c r="CP31" s="66"/>
      <c r="CQ31" s="66"/>
      <c r="CR31" s="66"/>
      <c r="CS31" s="66"/>
    </row>
    <row r="32" spans="1:98" x14ac:dyDescent="0.2">
      <c r="CD32" s="66"/>
      <c r="CE32" s="66"/>
      <c r="CF32" s="66"/>
      <c r="CG32" s="66"/>
      <c r="CH32" s="66"/>
      <c r="CI32" s="66"/>
      <c r="CJ32" s="66"/>
      <c r="CK32" s="66"/>
      <c r="CL32" s="66"/>
      <c r="CM32" s="66"/>
      <c r="CN32" s="66"/>
      <c r="CO32" s="66"/>
      <c r="CP32" s="66"/>
      <c r="CQ32" s="66"/>
      <c r="CR32" s="66"/>
      <c r="CS32" s="66"/>
    </row>
    <row r="33" spans="82:97" x14ac:dyDescent="0.2">
      <c r="CD33" s="66"/>
      <c r="CE33" s="66"/>
      <c r="CF33" s="66"/>
      <c r="CG33" s="66"/>
      <c r="CH33" s="66"/>
      <c r="CI33" s="66"/>
      <c r="CJ33" s="66"/>
      <c r="CK33" s="66"/>
      <c r="CL33" s="66"/>
      <c r="CM33" s="66"/>
      <c r="CN33" s="66"/>
      <c r="CO33" s="66"/>
      <c r="CP33" s="66"/>
      <c r="CQ33" s="66"/>
      <c r="CR33" s="66"/>
      <c r="CS33" s="66"/>
    </row>
    <row r="34" spans="82:97" x14ac:dyDescent="0.2">
      <c r="CD34" s="66"/>
      <c r="CE34" s="66"/>
      <c r="CF34" s="66"/>
      <c r="CG34" s="66"/>
      <c r="CH34" s="66"/>
      <c r="CI34" s="66"/>
      <c r="CJ34" s="66"/>
      <c r="CK34" s="66"/>
      <c r="CL34" s="66"/>
      <c r="CM34" s="66"/>
      <c r="CN34" s="66"/>
      <c r="CO34" s="66"/>
      <c r="CP34" s="66"/>
      <c r="CQ34" s="66"/>
      <c r="CR34" s="66"/>
      <c r="CS34" s="66"/>
    </row>
  </sheetData>
  <mergeCells count="21">
    <mergeCell ref="B18:F18"/>
    <mergeCell ref="B20:F20"/>
    <mergeCell ref="B21:F21"/>
    <mergeCell ref="B24:F24"/>
    <mergeCell ref="B17:F17"/>
    <mergeCell ref="B22:F22"/>
    <mergeCell ref="B19:F19"/>
    <mergeCell ref="B23:F23"/>
    <mergeCell ref="A1:CS1"/>
    <mergeCell ref="A3:CS3"/>
    <mergeCell ref="G6:CS6"/>
    <mergeCell ref="A8:F8"/>
    <mergeCell ref="A16:F16"/>
    <mergeCell ref="A12:F12"/>
    <mergeCell ref="A10:E10"/>
    <mergeCell ref="A11:E11"/>
    <mergeCell ref="A13:E13"/>
    <mergeCell ref="A9:F9"/>
    <mergeCell ref="G7:BG7"/>
    <mergeCell ref="BH7:CS7"/>
    <mergeCell ref="AD9:AR9"/>
  </mergeCells>
  <phoneticPr fontId="42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09596e3-0cfd-49a5-8cff-d7fa4ba10a0b" xsi:nil="true"/>
    <lcf76f155ced4ddcb4097134ff3c332f xmlns="b45ff084-dde3-442b-a8c8-72395ffdb0b5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BAE22F71813EE42A6E68308309A7F03" ma:contentTypeVersion="13" ma:contentTypeDescription="Crée un document." ma:contentTypeScope="" ma:versionID="baa80377214e3535173eca2cae931030">
  <xsd:schema xmlns:xsd="http://www.w3.org/2001/XMLSchema" xmlns:xs="http://www.w3.org/2001/XMLSchema" xmlns:p="http://schemas.microsoft.com/office/2006/metadata/properties" xmlns:ns2="b45ff084-dde3-442b-a8c8-72395ffdb0b5" xmlns:ns3="609596e3-0cfd-49a5-8cff-d7fa4ba10a0b" targetNamespace="http://schemas.microsoft.com/office/2006/metadata/properties" ma:root="true" ma:fieldsID="62911dece854ef1aa4d8f7da9e0eb810" ns2:_="" ns3:_="">
    <xsd:import namespace="b45ff084-dde3-442b-a8c8-72395ffdb0b5"/>
    <xsd:import namespace="609596e3-0cfd-49a5-8cff-d7fa4ba10a0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BillingMetadata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5ff084-dde3-442b-a8c8-72395ffdb0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3e6261c2-13e7-4f0f-9b09-83f1b1ba22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19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9596e3-0cfd-49a5-8cff-d7fa4ba10a0b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6299f98c-d1e7-4866-a7ee-08377a82a167}" ma:internalName="TaxCatchAll" ma:showField="CatchAllData" ma:web="609596e3-0cfd-49a5-8cff-d7fa4ba10a0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E6E0803-AD2B-4DE5-9F79-878AF5B2D63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FAD4312-51EB-4CDA-9A45-FBBFFE4509D5}">
  <ds:schemaRefs>
    <ds:schemaRef ds:uri="http://schemas.microsoft.com/office/2006/metadata/properties"/>
    <ds:schemaRef ds:uri="http://schemas.microsoft.com/office/infopath/2007/PartnerControls"/>
    <ds:schemaRef ds:uri="609596e3-0cfd-49a5-8cff-d7fa4ba10a0b"/>
    <ds:schemaRef ds:uri="b45ff084-dde3-442b-a8c8-72395ffdb0b5"/>
  </ds:schemaRefs>
</ds:datastoreItem>
</file>

<file path=customXml/itemProps3.xml><?xml version="1.0" encoding="utf-8"?>
<ds:datastoreItem xmlns:ds="http://schemas.openxmlformats.org/officeDocument/2006/customXml" ds:itemID="{D798DF63-26F1-4AE4-B342-CD21679C83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45ff084-dde3-442b-a8c8-72395ffdb0b5"/>
    <ds:schemaRef ds:uri="609596e3-0cfd-49a5-8cff-d7fa4ba10a0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15</vt:i4>
      </vt:variant>
    </vt:vector>
  </HeadingPairs>
  <TitlesOfParts>
    <vt:vector size="24" baseType="lpstr">
      <vt:lpstr>Garde</vt:lpstr>
      <vt:lpstr>Asc 3 - HPZ90</vt:lpstr>
      <vt:lpstr>Asc 2 - HPZ91</vt:lpstr>
      <vt:lpstr>Asc 5 - HPZ92</vt:lpstr>
      <vt:lpstr>DPGF_GLOBAL</vt:lpstr>
      <vt:lpstr>Caract. nouvel ascenseur</vt:lpstr>
      <vt:lpstr>Matériels</vt:lpstr>
      <vt:lpstr>Délais</vt:lpstr>
      <vt:lpstr>Planning</vt:lpstr>
      <vt:lpstr>PageDPGF</vt:lpstr>
      <vt:lpstr>PageGarde</vt:lpstr>
      <vt:lpstr>PageGarde_DateRetour</vt:lpstr>
      <vt:lpstr>PageGarde_ESI_adresse</vt:lpstr>
      <vt:lpstr>PageGarde_ESI_nom</vt:lpstr>
      <vt:lpstr>PageGarde_MOA_adresse</vt:lpstr>
      <vt:lpstr>PageGarde_MOA_cpville</vt:lpstr>
      <vt:lpstr>PageGarde_MOA_label</vt:lpstr>
      <vt:lpstr>PageGarde_MOA_nom</vt:lpstr>
      <vt:lpstr>PageGarde_MOE_adresse</vt:lpstr>
      <vt:lpstr>PageGarde_MOE_cpville</vt:lpstr>
      <vt:lpstr>PageGarde_MOE_label</vt:lpstr>
      <vt:lpstr>PageGarde_MOE_nom</vt:lpstr>
      <vt:lpstr>PageGarde_NumAffaire</vt:lpstr>
      <vt:lpstr>PageGarde_Objet</vt:lpstr>
    </vt:vector>
  </TitlesOfParts>
  <Company>ABMS;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ABMS</dc:creator>
  <cp:lastModifiedBy>Vincent Jardin</cp:lastModifiedBy>
  <cp:lastPrinted>2019-11-12T16:19:44Z</cp:lastPrinted>
  <dcterms:created xsi:type="dcterms:W3CDTF">2020-03-27T07:12:23Z</dcterms:created>
  <dcterms:modified xsi:type="dcterms:W3CDTF">2025-11-03T13:37:55Z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0x0101007BAE22F71813EE42A6E68308309A7F03</vt:lpwstr>
  </property>
  <property fmtid="{D5CDD505-2E9C-101B-9397-08002B2CF9AE}" pid="3" name="MediaServiceImageTags">
    <vt:lpwstr/>
  </property>
</Properties>
</file>